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 Minh Phuong\Downloads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Titles" localSheetId="0">Sheet1!$8:$10</definedName>
  </definedNames>
  <calcPr calcId="152511"/>
</workbook>
</file>

<file path=xl/calcChain.xml><?xml version="1.0" encoding="utf-8"?>
<calcChain xmlns="http://schemas.openxmlformats.org/spreadsheetml/2006/main">
  <c r="M15" i="1" l="1"/>
  <c r="M86" i="1" l="1"/>
  <c r="L86" i="1"/>
  <c r="Q84" i="1"/>
  <c r="P84" i="1"/>
  <c r="O84" i="1"/>
  <c r="N84" i="1"/>
  <c r="M84" i="1"/>
  <c r="L84" i="1"/>
  <c r="O83" i="1"/>
  <c r="O85" i="1" s="1"/>
  <c r="P37" i="1"/>
  <c r="N37" i="1"/>
  <c r="M36" i="1"/>
  <c r="N35" i="1"/>
  <c r="N33" i="1"/>
  <c r="M33" i="1"/>
  <c r="N27" i="1"/>
  <c r="M26" i="1"/>
  <c r="N23" i="1"/>
  <c r="M23" i="1"/>
  <c r="N22" i="1"/>
  <c r="Q21" i="1"/>
  <c r="M21" i="1"/>
  <c r="L21" i="1"/>
  <c r="Q83" i="1"/>
  <c r="Q85" i="1" s="1"/>
  <c r="N16" i="1"/>
  <c r="M16" i="1"/>
  <c r="N15" i="1"/>
  <c r="Q13" i="1"/>
  <c r="P13" i="1"/>
  <c r="P83" i="1" s="1"/>
  <c r="P85" i="1" s="1"/>
  <c r="N13" i="1"/>
  <c r="M13" i="1"/>
  <c r="M83" i="1" s="1"/>
  <c r="M85" i="1" s="1"/>
  <c r="L13" i="1"/>
  <c r="L83" i="1" s="1"/>
  <c r="N83" i="1" l="1"/>
  <c r="N85" i="1" s="1"/>
  <c r="L85" i="1"/>
  <c r="F83" i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>
  <authors>
    <author>thao</author>
    <author>CoNhuan</author>
  </authors>
  <commentList>
    <comment ref="R11" authorId="0" shapeId="0">
      <text>
        <r>
          <rPr>
            <b/>
            <sz val="9"/>
            <color indexed="81"/>
            <rFont val="Tahoma"/>
            <family val="2"/>
            <charset val="163"/>
          </rPr>
          <t>Hộ khẩu Tp.HCM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Có 8 SV LTCĐ</t>
        </r>
      </text>
    </comment>
    <comment ref="L21" authorId="0" shape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 shape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CNC: 14 SV
16 SV LTCĐ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 shape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 shapeId="0">
      <text>
        <r>
          <rPr>
            <sz val="9"/>
            <color indexed="81"/>
            <rFont val="Tahoma"/>
            <family val="2"/>
            <charset val="163"/>
          </rPr>
          <t>17 sv CĐN
20 sv LTCĐ</t>
        </r>
      </text>
    </comment>
    <comment ref="Q26" authorId="0" shape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20 SV LTCĐ</t>
        </r>
      </text>
    </comment>
    <comment ref="L32" authorId="0" shape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69" authorId="1" shape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1 TCCN ngành CNM-TT</t>
        </r>
      </text>
    </comment>
  </commentList>
</comments>
</file>

<file path=xl/sharedStrings.xml><?xml version="1.0" encoding="utf-8"?>
<sst xmlns="http://schemas.openxmlformats.org/spreadsheetml/2006/main" count="194" uniqueCount="90">
  <si>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</si>
  <si>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</si>
  <si>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</si>
  <si>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</si>
  <si>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</si>
  <si>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</si>
  <si>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</si>
  <si>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</si>
  <si>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</si>
  <si>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</si>
  <si>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</si>
  <si>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</si>
  <si>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</si>
  <si>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</si>
  <si>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</si>
  <si>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</si>
  <si>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</si>
  <si>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</si>
  <si>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</si>
  <si>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</si>
  <si>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</si>
  <si>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</si>
  <si>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</si>
  <si>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</si>
  <si>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</si>
  <si>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</si>
  <si>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</si>
  <si>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</si>
  <si>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</si>
  <si>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</si>
  <si>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</si>
  <si>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</si>
  <si>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</si>
  <si>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</si>
  <si>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</si>
  <si>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</si>
  <si>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</si>
  <si>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</si>
  <si>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</si>
  <si>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</si>
  <si>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</si>
  <si>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</si>
  <si>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</si>
  <si>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</si>
  <si>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</si>
  <si>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</si>
  <si>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</si>
  <si>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</si>
  <si>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</si>
  <si>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</si>
  <si>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</si>
  <si>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</si>
  <si>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</si>
  <si>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</si>
  <si>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</si>
  <si>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</si>
  <si>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</si>
  <si>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</si>
  <si>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</si>
  <si>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</si>
  <si>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</si>
  <si>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</si>
  <si>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</si>
  <si>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</si>
  <si>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</si>
  <si>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</si>
  <si>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</si>
  <si>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</si>
  <si>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</si>
  <si>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</si>
  <si>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</si>
  <si>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</si>
  <si>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</si>
  <si>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</si>
  <si>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</si>
  <si>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</si>
  <si>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</si>
  <si>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</si>
  <si>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</si>
  <si>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</si>
  <si>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</si>
  <si>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</si>
  <si>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</si>
  <si>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</si>
  <si>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</si>
  <si>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(Tính từ 01/01/2019 đến 30/11/2019)</t>
  </si>
  <si>
    <t>Thành phố Hồ Chí Minh, ngày    tháng 12 năm 2019</t>
  </si>
  <si>
    <t>BÁO CÁO SỐ LIỆU TUYỂN SINH - ĐÀO TẠO THÁNG 12 NĂM 2019</t>
  </si>
  <si>
    <t>17C2</t>
  </si>
  <si>
    <t>16CĐ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</si>
</sst>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C00000"/>
      <name val="Times New Roman"/>
      <family val="1"/>
    </font>
    <font>
      <sz val="13"/>
      <color rgb="FFC00000"/>
      <name val="Times New Roman"/>
      <family val="1"/>
    </font>
    <font>
      <b/>
      <sz val="13"/>
      <color rgb="FFC00000"/>
      <name val="Times New Roman"/>
      <family val="1"/>
    </font>
    <font>
      <b/>
      <sz val="12"/>
      <color rgb="FFC00000"/>
      <name val="Times New Roman"/>
      <family val="1"/>
    </font>
    <font>
      <b/>
      <sz val="13"/>
      <color rgb="FFC00000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5" applyNumberForma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5" applyNumberFormat="0" applyAlignment="0" applyProtection="0"/>
    <xf numFmtId="0" fontId="23" fillId="0" borderId="10" applyNumberFormat="0" applyFill="0" applyAlignment="0" applyProtection="0"/>
    <xf numFmtId="0" fontId="24" fillId="23" borderId="0" applyNumberFormat="0" applyBorder="0" applyAlignment="0" applyProtection="0"/>
    <xf numFmtId="0" fontId="12" fillId="24" borderId="11" applyNumberFormat="0" applyFont="0" applyAlignment="0" applyProtection="0"/>
    <xf numFmtId="0" fontId="25" fillId="21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9" fontId="29" fillId="0" borderId="0" applyFont="0" applyFill="0" applyBorder="0" applyAlignment="0" applyProtection="0"/>
    <xf numFmtId="0" fontId="34" fillId="0" borderId="0"/>
  </cellStyleXfs>
  <cellXfs count="93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30" fillId="0" borderId="0" xfId="0" applyFont="1" applyAlignment="1"/>
    <xf numFmtId="0" fontId="1" fillId="0" borderId="0" xfId="0" applyFont="1" applyFill="1"/>
    <xf numFmtId="0" fontId="2" fillId="0" borderId="14" xfId="2" applyFont="1" applyFill="1" applyBorder="1" applyAlignment="1">
      <alignment horizontal="center" vertical="center"/>
    </xf>
    <xf numFmtId="0" fontId="30" fillId="0" borderId="14" xfId="0" quotePrefix="1" applyFont="1" applyFill="1" applyBorder="1" applyAlignment="1">
      <alignment horizontal="center" vertical="center" wrapText="1"/>
    </xf>
    <xf numFmtId="0" fontId="32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1" fillId="26" borderId="0" xfId="0" applyFont="1" applyFill="1"/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1" fillId="0" borderId="0" xfId="0" applyFont="1" applyFill="1"/>
    <xf numFmtId="0" fontId="5" fillId="0" borderId="0" xfId="1" applyFont="1" applyFill="1" applyAlignment="1">
      <alignment vertical="center"/>
    </xf>
    <xf numFmtId="0" fontId="40" fillId="25" borderId="14" xfId="0" applyFont="1" applyFill="1" applyBorder="1" applyAlignment="1">
      <alignment horizontal="center" vertical="center"/>
    </xf>
    <xf numFmtId="0" fontId="41" fillId="0" borderId="0" xfId="0" applyFont="1"/>
    <xf numFmtId="0" fontId="42" fillId="0" borderId="0" xfId="0" applyFont="1" applyBorder="1" applyAlignment="1">
      <alignment horizontal="center" vertical="center" wrapText="1"/>
    </xf>
    <xf numFmtId="0" fontId="41" fillId="0" borderId="0" xfId="0" applyFont="1" applyBorder="1"/>
    <xf numFmtId="1" fontId="41" fillId="0" borderId="0" xfId="0" applyNumberFormat="1" applyFont="1" applyBorder="1"/>
    <xf numFmtId="0" fontId="40" fillId="0" borderId="14" xfId="0" applyFont="1" applyFill="1" applyBorder="1" applyAlignment="1">
      <alignment horizontal="center" vertical="center"/>
    </xf>
    <xf numFmtId="0" fontId="41" fillId="0" borderId="0" xfId="0" applyFont="1" applyFill="1"/>
    <xf numFmtId="0" fontId="42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/>
    <xf numFmtId="1" fontId="41" fillId="0" borderId="0" xfId="0" applyNumberFormat="1" applyFont="1" applyFill="1" applyBorder="1"/>
    <xf numFmtId="1" fontId="43" fillId="0" borderId="0" xfId="0" applyNumberFormat="1" applyFont="1" applyFill="1" applyBorder="1"/>
    <xf numFmtId="0" fontId="43" fillId="0" borderId="0" xfId="0" applyFont="1"/>
    <xf numFmtId="0" fontId="31" fillId="0" borderId="1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45" fillId="0" borderId="0" xfId="0" applyFont="1"/>
    <xf numFmtId="0" fontId="45" fillId="0" borderId="0" xfId="0" applyFont="1" applyBorder="1" applyAlignment="1">
      <alignment horizontal="justify" vertical="center" wrapText="1"/>
    </xf>
    <xf numFmtId="0" fontId="45" fillId="0" borderId="0" xfId="0" applyFont="1" applyFill="1"/>
    <xf numFmtId="0" fontId="45" fillId="0" borderId="0" xfId="0" applyFont="1" applyFill="1" applyBorder="1" applyAlignment="1">
      <alignment horizontal="justify" vertical="center" wrapText="1"/>
    </xf>
    <xf numFmtId="0" fontId="45" fillId="0" borderId="0" xfId="0" applyFont="1" applyFill="1" applyBorder="1"/>
    <xf numFmtId="0" fontId="46" fillId="0" borderId="0" xfId="0" applyFont="1"/>
    <xf numFmtId="0" fontId="47" fillId="0" borderId="0" xfId="0" applyFont="1" applyAlignment="1"/>
    <xf numFmtId="0" fontId="48" fillId="0" borderId="0" xfId="0" applyFont="1"/>
    <xf numFmtId="0" fontId="48" fillId="27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9" fontId="2" fillId="0" borderId="14" xfId="44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49" fillId="0" borderId="14" xfId="0" applyFont="1" applyFill="1" applyBorder="1" applyAlignment="1">
      <alignment horizontal="center" vertical="center" wrapText="1"/>
    </xf>
    <xf numFmtId="9" fontId="2" fillId="0" borderId="4" xfId="44" applyFont="1" applyFill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50" fillId="0" borderId="14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4" fillId="0" borderId="0" xfId="1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5" fillId="0" borderId="0" xfId="0" applyFont="1" applyBorder="1" applyAlignment="1">
      <alignment horizontal="justify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" fillId="27" borderId="14" xfId="2" applyFont="1" applyFill="1" applyBorder="1" applyAlignment="1">
      <alignment horizontal="center"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16"/>
  <sheetViews>
    <sheetView tabSelected="1" topLeftCell="A82" zoomScale="85" zoomScaleNormal="85" workbookViewId="0">
      <selection activeCell="I94" sqref="I94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5" customWidth="1"/>
    <col min="6" max="6" width="6.28515625" style="29" customWidth="1"/>
    <col min="7" max="7" width="4.85546875" style="1" customWidth="1"/>
    <col min="8" max="8" width="6.140625" style="5" customWidth="1"/>
    <col min="9" max="9" width="8" style="5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5" customWidth="1"/>
    <col min="16" max="16" width="10" style="5" customWidth="1"/>
    <col min="17" max="17" width="7.28515625" style="1" customWidth="1"/>
    <col min="18" max="18" width="7.5703125" style="49" hidden="1" customWidth="1"/>
    <col min="19" max="19" width="7" style="49" hidden="1" customWidth="1"/>
    <col min="20" max="16384" width="9.140625" style="1"/>
  </cols>
  <sheetData>
    <row r="1" spans="1:19" x14ac:dyDescent="0.25">
      <c r="A1" s="77" t="s">
        <v>9</v>
      </c>
      <c r="B1" s="77"/>
      <c r="C1" s="77"/>
      <c r="D1" s="77"/>
      <c r="E1" s="82" t="s">
        <v>10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9" x14ac:dyDescent="0.25">
      <c r="A2" s="76" t="s">
        <v>11</v>
      </c>
      <c r="B2" s="76"/>
      <c r="C2" s="76"/>
      <c r="D2" s="76"/>
      <c r="E2" s="82" t="s">
        <v>12</v>
      </c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9" x14ac:dyDescent="0.25">
      <c r="A3" s="76" t="s">
        <v>13</v>
      </c>
      <c r="B3" s="76"/>
      <c r="C3" s="76"/>
      <c r="D3" s="76"/>
      <c r="E3" s="2"/>
      <c r="F3" s="33"/>
      <c r="G3" s="31"/>
      <c r="H3" s="31"/>
      <c r="I3" s="31"/>
      <c r="J3" s="30"/>
      <c r="K3" s="30"/>
      <c r="L3" s="30"/>
      <c r="M3" s="30"/>
      <c r="N3" s="30"/>
      <c r="O3" s="30"/>
      <c r="P3" s="30"/>
      <c r="Q3" s="30"/>
    </row>
    <row r="4" spans="1:19" x14ac:dyDescent="0.25">
      <c r="A4" s="3"/>
      <c r="B4" s="3"/>
      <c r="C4" s="3"/>
      <c r="D4" s="4"/>
      <c r="E4" s="4"/>
      <c r="F4" s="79" t="s">
        <v>86</v>
      </c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spans="1:19" x14ac:dyDescent="0.25"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19" ht="24" customHeight="1" x14ac:dyDescent="0.25">
      <c r="A6" s="80" t="s">
        <v>87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9" ht="25.5" customHeight="1" x14ac:dyDescent="0.25">
      <c r="A7" s="81" t="s">
        <v>85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9" ht="37.5" customHeight="1" x14ac:dyDescent="0.25">
      <c r="A8" s="78" t="s">
        <v>0</v>
      </c>
      <c r="B8" s="78" t="s">
        <v>78</v>
      </c>
      <c r="C8" s="78" t="s">
        <v>79</v>
      </c>
      <c r="D8" s="78" t="s">
        <v>80</v>
      </c>
      <c r="E8" s="88" t="s">
        <v>81</v>
      </c>
      <c r="F8" s="78" t="s">
        <v>1</v>
      </c>
      <c r="G8" s="78"/>
      <c r="H8" s="84"/>
      <c r="I8" s="84"/>
      <c r="J8" s="78"/>
      <c r="K8" s="87"/>
      <c r="L8" s="78" t="s">
        <v>6</v>
      </c>
      <c r="M8" s="78"/>
      <c r="N8" s="78"/>
      <c r="O8" s="84"/>
      <c r="P8" s="84"/>
      <c r="Q8" s="78"/>
    </row>
    <row r="9" spans="1:19" ht="38.25" customHeight="1" x14ac:dyDescent="0.25">
      <c r="A9" s="78"/>
      <c r="B9" s="78"/>
      <c r="C9" s="78"/>
      <c r="D9" s="78"/>
      <c r="E9" s="89"/>
      <c r="F9" s="91" t="s">
        <v>2</v>
      </c>
      <c r="G9" s="85" t="s">
        <v>3</v>
      </c>
      <c r="H9" s="86"/>
      <c r="I9" s="86"/>
      <c r="J9" s="85"/>
      <c r="K9" s="87"/>
      <c r="L9" s="78" t="s">
        <v>2</v>
      </c>
      <c r="M9" s="85" t="s">
        <v>3</v>
      </c>
      <c r="N9" s="85"/>
      <c r="O9" s="86"/>
      <c r="P9" s="86"/>
      <c r="Q9" s="85"/>
    </row>
    <row r="10" spans="1:19" ht="220.5" customHeight="1" x14ac:dyDescent="0.25">
      <c r="A10" s="78"/>
      <c r="B10" s="78"/>
      <c r="C10" s="78"/>
      <c r="D10" s="78"/>
      <c r="E10" s="90"/>
      <c r="F10" s="91"/>
      <c r="G10" s="6" t="s">
        <v>4</v>
      </c>
      <c r="H10" s="7" t="s">
        <v>5</v>
      </c>
      <c r="I10" s="8" t="s">
        <v>58</v>
      </c>
      <c r="J10" s="8" t="s">
        <v>59</v>
      </c>
      <c r="K10" s="87"/>
      <c r="L10" s="78"/>
      <c r="M10" s="46" t="s">
        <v>4</v>
      </c>
      <c r="N10" s="46" t="s">
        <v>5</v>
      </c>
      <c r="O10" s="8" t="s">
        <v>58</v>
      </c>
      <c r="P10" s="58" t="s">
        <v>59</v>
      </c>
      <c r="Q10" s="9" t="s">
        <v>8</v>
      </c>
      <c r="R10" s="56"/>
      <c r="S10" s="56"/>
    </row>
    <row r="11" spans="1:19" s="5" customFormat="1" ht="29.25" customHeight="1" x14ac:dyDescent="0.25">
      <c r="A11" s="10" t="s">
        <v>60</v>
      </c>
      <c r="B11" s="10" t="s">
        <v>61</v>
      </c>
      <c r="C11" s="10" t="s">
        <v>62</v>
      </c>
      <c r="D11" s="10" t="s">
        <v>63</v>
      </c>
      <c r="E11" s="10" t="s">
        <v>64</v>
      </c>
      <c r="F11" s="26" t="s">
        <v>65</v>
      </c>
      <c r="G11" s="10" t="s">
        <v>66</v>
      </c>
      <c r="H11" s="10" t="s">
        <v>67</v>
      </c>
      <c r="I11" s="10" t="s">
        <v>68</v>
      </c>
      <c r="J11" s="10" t="s">
        <v>69</v>
      </c>
      <c r="K11" s="11"/>
      <c r="L11" s="10" t="s">
        <v>70</v>
      </c>
      <c r="M11" s="10" t="s">
        <v>71</v>
      </c>
      <c r="N11" s="10" t="s">
        <v>72</v>
      </c>
      <c r="O11" s="10" t="s">
        <v>73</v>
      </c>
      <c r="P11" s="10" t="s">
        <v>74</v>
      </c>
      <c r="Q11" s="10" t="s">
        <v>75</v>
      </c>
      <c r="R11" s="57" t="s">
        <v>89</v>
      </c>
      <c r="S11" s="57" t="s">
        <v>88</v>
      </c>
    </row>
    <row r="12" spans="1:19" ht="31.5" x14ac:dyDescent="0.25">
      <c r="A12" s="12">
        <v>1</v>
      </c>
      <c r="B12" s="13" t="s">
        <v>15</v>
      </c>
      <c r="C12" s="14">
        <v>6480105</v>
      </c>
      <c r="D12" s="15" t="s">
        <v>55</v>
      </c>
      <c r="E12" s="28">
        <v>110</v>
      </c>
      <c r="F12" s="92">
        <v>45</v>
      </c>
      <c r="G12" s="14">
        <v>0</v>
      </c>
      <c r="H12" s="14">
        <v>1</v>
      </c>
      <c r="I12" s="14">
        <v>0</v>
      </c>
      <c r="J12" s="16">
        <v>18</v>
      </c>
      <c r="K12" s="17"/>
      <c r="L12" s="19"/>
      <c r="M12" s="39"/>
      <c r="N12" s="47"/>
      <c r="O12" s="19"/>
      <c r="P12" s="19"/>
      <c r="Q12" s="19"/>
    </row>
    <row r="13" spans="1:19" ht="21.75" customHeight="1" x14ac:dyDescent="0.25">
      <c r="A13" s="12">
        <v>2</v>
      </c>
      <c r="B13" s="13" t="s">
        <v>16</v>
      </c>
      <c r="C13" s="14">
        <v>6480207</v>
      </c>
      <c r="D13" s="15" t="s">
        <v>55</v>
      </c>
      <c r="E13" s="28">
        <v>150</v>
      </c>
      <c r="F13" s="25">
        <v>65</v>
      </c>
      <c r="G13" s="14">
        <v>0</v>
      </c>
      <c r="H13" s="14">
        <v>3</v>
      </c>
      <c r="I13" s="14">
        <v>0</v>
      </c>
      <c r="J13" s="16">
        <v>25</v>
      </c>
      <c r="K13" s="18"/>
      <c r="L13" s="19">
        <f>9+23</f>
        <v>32</v>
      </c>
      <c r="M13" s="19">
        <f>0+2</f>
        <v>2</v>
      </c>
      <c r="N13" s="19">
        <f>0+2</f>
        <v>2</v>
      </c>
      <c r="O13" s="19">
        <v>0</v>
      </c>
      <c r="P13" s="19">
        <f>1+8</f>
        <v>9</v>
      </c>
      <c r="Q13" s="19">
        <f>9+23</f>
        <v>32</v>
      </c>
      <c r="R13" s="49">
        <v>7</v>
      </c>
    </row>
    <row r="14" spans="1:19" ht="24.75" customHeight="1" x14ac:dyDescent="0.25">
      <c r="A14" s="12">
        <v>3</v>
      </c>
      <c r="B14" s="13" t="s">
        <v>17</v>
      </c>
      <c r="C14" s="14">
        <v>6480205</v>
      </c>
      <c r="D14" s="15" t="s">
        <v>55</v>
      </c>
      <c r="E14" s="28">
        <v>75</v>
      </c>
      <c r="F14" s="25">
        <v>0</v>
      </c>
      <c r="G14" s="14">
        <v>0</v>
      </c>
      <c r="H14" s="14">
        <v>0</v>
      </c>
      <c r="I14" s="14">
        <v>0</v>
      </c>
      <c r="J14" s="16">
        <v>0</v>
      </c>
      <c r="K14" s="18"/>
      <c r="L14" s="19"/>
      <c r="M14" s="19"/>
      <c r="N14" s="47"/>
      <c r="O14" s="19"/>
      <c r="P14" s="19"/>
      <c r="Q14" s="19"/>
    </row>
    <row r="15" spans="1:19" ht="30.75" customHeight="1" x14ac:dyDescent="0.25">
      <c r="A15" s="12">
        <v>4</v>
      </c>
      <c r="B15" s="13" t="s">
        <v>18</v>
      </c>
      <c r="C15" s="14">
        <v>6480209</v>
      </c>
      <c r="D15" s="15" t="s">
        <v>55</v>
      </c>
      <c r="E15" s="28">
        <v>150</v>
      </c>
      <c r="F15" s="92">
        <v>134</v>
      </c>
      <c r="G15" s="14">
        <v>12</v>
      </c>
      <c r="H15" s="14">
        <v>2</v>
      </c>
      <c r="I15" s="14">
        <v>0</v>
      </c>
      <c r="J15" s="16">
        <v>91</v>
      </c>
      <c r="K15" s="20"/>
      <c r="L15" s="19">
        <v>73</v>
      </c>
      <c r="M15" s="19">
        <f>0+3+1</f>
        <v>4</v>
      </c>
      <c r="N15" s="19">
        <f>0+1</f>
        <v>1</v>
      </c>
      <c r="O15" s="19">
        <v>0</v>
      </c>
      <c r="P15" s="19">
        <v>29</v>
      </c>
      <c r="Q15" s="19">
        <v>73</v>
      </c>
      <c r="R15" s="49">
        <v>20</v>
      </c>
      <c r="S15" s="49">
        <v>2</v>
      </c>
    </row>
    <row r="16" spans="1:19" ht="19.5" customHeight="1" x14ac:dyDescent="0.25">
      <c r="A16" s="12">
        <v>5</v>
      </c>
      <c r="B16" s="13" t="s">
        <v>19</v>
      </c>
      <c r="C16" s="14">
        <v>6480214</v>
      </c>
      <c r="D16" s="15" t="s">
        <v>55</v>
      </c>
      <c r="E16" s="28">
        <v>85</v>
      </c>
      <c r="F16" s="92">
        <v>35</v>
      </c>
      <c r="G16" s="14">
        <v>3</v>
      </c>
      <c r="H16" s="14">
        <v>2</v>
      </c>
      <c r="I16" s="14">
        <v>0</v>
      </c>
      <c r="J16" s="16">
        <v>11</v>
      </c>
      <c r="K16" s="18"/>
      <c r="L16" s="19">
        <v>38</v>
      </c>
      <c r="M16" s="19">
        <f>0+4</f>
        <v>4</v>
      </c>
      <c r="N16" s="19">
        <f>0+4</f>
        <v>4</v>
      </c>
      <c r="O16" s="19">
        <v>0</v>
      </c>
      <c r="P16" s="19">
        <v>22</v>
      </c>
      <c r="Q16" s="19">
        <v>38</v>
      </c>
      <c r="R16" s="49">
        <v>18</v>
      </c>
    </row>
    <row r="17" spans="1:19" s="5" customFormat="1" ht="21" customHeight="1" x14ac:dyDescent="0.25">
      <c r="A17" s="12">
        <v>6</v>
      </c>
      <c r="B17" s="13" t="s">
        <v>20</v>
      </c>
      <c r="C17" s="14">
        <v>6480216</v>
      </c>
      <c r="D17" s="15" t="s">
        <v>55</v>
      </c>
      <c r="E17" s="28">
        <v>85</v>
      </c>
      <c r="F17" s="25">
        <v>20</v>
      </c>
      <c r="G17" s="14">
        <v>2</v>
      </c>
      <c r="H17" s="14">
        <v>2</v>
      </c>
      <c r="I17" s="14">
        <v>0</v>
      </c>
      <c r="J17" s="16">
        <v>6</v>
      </c>
      <c r="K17" s="18"/>
      <c r="L17" s="19"/>
      <c r="M17" s="19"/>
      <c r="N17" s="47"/>
      <c r="O17" s="19"/>
      <c r="P17" s="19"/>
      <c r="Q17" s="19"/>
      <c r="R17" s="49"/>
      <c r="S17" s="49"/>
    </row>
    <row r="18" spans="1:19" ht="21" customHeight="1" x14ac:dyDescent="0.25">
      <c r="A18" s="12">
        <v>7</v>
      </c>
      <c r="B18" s="13" t="s">
        <v>21</v>
      </c>
      <c r="C18" s="14">
        <v>6220206</v>
      </c>
      <c r="D18" s="15" t="s">
        <v>55</v>
      </c>
      <c r="E18" s="28">
        <v>320</v>
      </c>
      <c r="F18" s="25">
        <v>71</v>
      </c>
      <c r="G18" s="14">
        <v>32</v>
      </c>
      <c r="H18" s="14">
        <v>8</v>
      </c>
      <c r="I18" s="14">
        <v>0</v>
      </c>
      <c r="J18" s="16">
        <v>29</v>
      </c>
      <c r="K18" s="18"/>
      <c r="L18" s="19"/>
      <c r="M18" s="39"/>
      <c r="N18" s="47"/>
      <c r="O18" s="19"/>
      <c r="P18" s="19"/>
      <c r="Q18" s="19"/>
    </row>
    <row r="19" spans="1:19" s="5" customFormat="1" ht="31.5" customHeight="1" x14ac:dyDescent="0.25">
      <c r="A19" s="12">
        <v>8</v>
      </c>
      <c r="B19" s="13" t="s">
        <v>22</v>
      </c>
      <c r="C19" s="14">
        <v>6340201</v>
      </c>
      <c r="D19" s="15" t="s">
        <v>55</v>
      </c>
      <c r="E19" s="28">
        <v>160</v>
      </c>
      <c r="F19" s="25">
        <v>0</v>
      </c>
      <c r="G19" s="14">
        <v>0</v>
      </c>
      <c r="H19" s="14">
        <v>0</v>
      </c>
      <c r="I19" s="14">
        <v>0</v>
      </c>
      <c r="J19" s="16">
        <v>0</v>
      </c>
      <c r="K19" s="18"/>
      <c r="L19" s="19"/>
      <c r="M19" s="39"/>
      <c r="N19" s="47"/>
      <c r="O19" s="19"/>
      <c r="P19" s="19"/>
      <c r="Q19" s="19"/>
      <c r="R19" s="49"/>
      <c r="S19" s="49"/>
    </row>
    <row r="20" spans="1:19" ht="32.25" customHeight="1" x14ac:dyDescent="0.25">
      <c r="A20" s="12">
        <v>9</v>
      </c>
      <c r="B20" s="13" t="s">
        <v>23</v>
      </c>
      <c r="C20" s="14">
        <v>6340302</v>
      </c>
      <c r="D20" s="15" t="s">
        <v>55</v>
      </c>
      <c r="E20" s="28">
        <v>160</v>
      </c>
      <c r="F20" s="92">
        <v>99</v>
      </c>
      <c r="G20" s="14">
        <v>76</v>
      </c>
      <c r="H20" s="14">
        <v>1</v>
      </c>
      <c r="I20" s="14">
        <v>0</v>
      </c>
      <c r="J20" s="16">
        <v>34</v>
      </c>
      <c r="K20" s="18"/>
      <c r="L20" s="19"/>
      <c r="M20" s="39"/>
      <c r="N20" s="47"/>
      <c r="O20" s="19"/>
      <c r="P20" s="19"/>
      <c r="Q20" s="19"/>
    </row>
    <row r="21" spans="1:19" ht="32.25" customHeight="1" x14ac:dyDescent="0.25">
      <c r="A21" s="12">
        <v>10</v>
      </c>
      <c r="B21" s="13" t="s">
        <v>24</v>
      </c>
      <c r="C21" s="14">
        <v>6340417</v>
      </c>
      <c r="D21" s="15" t="s">
        <v>55</v>
      </c>
      <c r="E21" s="28">
        <v>160</v>
      </c>
      <c r="F21" s="25">
        <v>105</v>
      </c>
      <c r="G21" s="14">
        <v>47</v>
      </c>
      <c r="H21" s="14">
        <v>4</v>
      </c>
      <c r="I21" s="14">
        <v>0</v>
      </c>
      <c r="J21" s="16">
        <v>52</v>
      </c>
      <c r="K21" s="18"/>
      <c r="L21" s="28">
        <f>0+15</f>
        <v>15</v>
      </c>
      <c r="M21" s="28">
        <f>0+10</f>
        <v>10</v>
      </c>
      <c r="N21" s="28">
        <v>0</v>
      </c>
      <c r="O21" s="28">
        <v>0</v>
      </c>
      <c r="P21" s="28">
        <v>5</v>
      </c>
      <c r="Q21" s="28">
        <f>0+15</f>
        <v>15</v>
      </c>
    </row>
    <row r="22" spans="1:19" ht="31.5" x14ac:dyDescent="0.25">
      <c r="A22" s="12">
        <v>11</v>
      </c>
      <c r="B22" s="13" t="s">
        <v>7</v>
      </c>
      <c r="C22" s="14">
        <v>6510201</v>
      </c>
      <c r="D22" s="15" t="s">
        <v>55</v>
      </c>
      <c r="E22" s="28">
        <v>280</v>
      </c>
      <c r="F22" s="92">
        <v>398</v>
      </c>
      <c r="G22" s="14">
        <v>1</v>
      </c>
      <c r="H22" s="14">
        <v>13</v>
      </c>
      <c r="I22" s="14">
        <v>0</v>
      </c>
      <c r="J22" s="16">
        <v>100</v>
      </c>
      <c r="K22" s="18"/>
      <c r="L22" s="19">
        <v>30</v>
      </c>
      <c r="M22" s="19">
        <v>0</v>
      </c>
      <c r="N22" s="19">
        <f>0+1</f>
        <v>1</v>
      </c>
      <c r="O22" s="19">
        <v>0</v>
      </c>
      <c r="P22" s="19">
        <v>11</v>
      </c>
      <c r="Q22" s="19">
        <v>30</v>
      </c>
      <c r="R22" s="49">
        <v>6</v>
      </c>
      <c r="S22" s="49">
        <v>3</v>
      </c>
    </row>
    <row r="23" spans="1:19" ht="30.75" customHeight="1" x14ac:dyDescent="0.25">
      <c r="A23" s="12">
        <v>12</v>
      </c>
      <c r="B23" s="13" t="s">
        <v>25</v>
      </c>
      <c r="C23" s="14">
        <v>6510212</v>
      </c>
      <c r="D23" s="15" t="s">
        <v>55</v>
      </c>
      <c r="E23" s="28">
        <v>140</v>
      </c>
      <c r="F23" s="25">
        <v>65</v>
      </c>
      <c r="G23" s="14">
        <v>0</v>
      </c>
      <c r="H23" s="14">
        <v>1</v>
      </c>
      <c r="I23" s="14">
        <v>0</v>
      </c>
      <c r="J23" s="16">
        <v>20</v>
      </c>
      <c r="K23" s="18"/>
      <c r="L23" s="19">
        <v>148</v>
      </c>
      <c r="M23" s="19">
        <f>0+1</f>
        <v>1</v>
      </c>
      <c r="N23" s="19">
        <f>0+2</f>
        <v>2</v>
      </c>
      <c r="O23" s="19">
        <v>0</v>
      </c>
      <c r="P23" s="19">
        <v>44</v>
      </c>
      <c r="Q23" s="19">
        <v>148</v>
      </c>
      <c r="R23" s="49">
        <v>30</v>
      </c>
    </row>
    <row r="24" spans="1:19" ht="19.5" customHeight="1" x14ac:dyDescent="0.25">
      <c r="A24" s="12">
        <v>13</v>
      </c>
      <c r="B24" s="13" t="s">
        <v>26</v>
      </c>
      <c r="C24" s="14">
        <v>6520121</v>
      </c>
      <c r="D24" s="15" t="s">
        <v>55</v>
      </c>
      <c r="E24" s="28">
        <v>110</v>
      </c>
      <c r="F24" s="25">
        <v>0</v>
      </c>
      <c r="G24" s="14">
        <v>0</v>
      </c>
      <c r="H24" s="14">
        <v>0</v>
      </c>
      <c r="I24" s="14">
        <v>0</v>
      </c>
      <c r="J24" s="16">
        <v>0</v>
      </c>
      <c r="K24" s="18"/>
      <c r="L24" s="19"/>
      <c r="M24" s="39"/>
      <c r="N24" s="47"/>
      <c r="O24" s="19"/>
      <c r="P24" s="19"/>
      <c r="Q24" s="19"/>
    </row>
    <row r="25" spans="1:19" ht="31.5" x14ac:dyDescent="0.25">
      <c r="A25" s="12">
        <v>14</v>
      </c>
      <c r="B25" s="13" t="s">
        <v>27</v>
      </c>
      <c r="C25" s="14">
        <v>6520155</v>
      </c>
      <c r="D25" s="15" t="s">
        <v>55</v>
      </c>
      <c r="E25" s="28">
        <v>120</v>
      </c>
      <c r="F25" s="25">
        <v>35</v>
      </c>
      <c r="G25" s="14">
        <v>0</v>
      </c>
      <c r="H25" s="14">
        <v>2</v>
      </c>
      <c r="I25" s="14">
        <v>0</v>
      </c>
      <c r="J25" s="16">
        <v>7</v>
      </c>
      <c r="K25" s="20"/>
      <c r="L25" s="19"/>
      <c r="M25" s="39"/>
      <c r="N25" s="47"/>
      <c r="O25" s="19"/>
      <c r="P25" s="19"/>
      <c r="Q25" s="19"/>
    </row>
    <row r="26" spans="1:19" ht="21.75" customHeight="1" x14ac:dyDescent="0.25">
      <c r="A26" s="12">
        <v>15</v>
      </c>
      <c r="B26" s="13" t="s">
        <v>28</v>
      </c>
      <c r="C26" s="14">
        <v>6510216</v>
      </c>
      <c r="D26" s="15" t="s">
        <v>55</v>
      </c>
      <c r="E26" s="28">
        <v>520</v>
      </c>
      <c r="F26" s="92">
        <v>934</v>
      </c>
      <c r="G26" s="14">
        <v>2</v>
      </c>
      <c r="H26" s="14">
        <v>22</v>
      </c>
      <c r="I26" s="14">
        <v>0</v>
      </c>
      <c r="J26" s="16">
        <v>288</v>
      </c>
      <c r="K26" s="18"/>
      <c r="L26" s="19">
        <v>373</v>
      </c>
      <c r="M26" s="19">
        <f>0+1</f>
        <v>1</v>
      </c>
      <c r="N26" s="19">
        <v>7</v>
      </c>
      <c r="O26" s="19">
        <v>0</v>
      </c>
      <c r="P26" s="19">
        <v>105</v>
      </c>
      <c r="Q26" s="19">
        <v>373</v>
      </c>
      <c r="R26" s="49">
        <v>93</v>
      </c>
    </row>
    <row r="27" spans="1:19" ht="35.25" customHeight="1" x14ac:dyDescent="0.25">
      <c r="A27" s="12">
        <v>16</v>
      </c>
      <c r="B27" s="13" t="s">
        <v>29</v>
      </c>
      <c r="C27" s="14">
        <v>6510211</v>
      </c>
      <c r="D27" s="15" t="s">
        <v>55</v>
      </c>
      <c r="E27" s="28">
        <v>150</v>
      </c>
      <c r="F27" s="25">
        <v>88</v>
      </c>
      <c r="G27" s="14">
        <v>0</v>
      </c>
      <c r="H27" s="14">
        <v>7</v>
      </c>
      <c r="I27" s="14">
        <v>0</v>
      </c>
      <c r="J27" s="16">
        <v>40</v>
      </c>
      <c r="K27" s="18"/>
      <c r="L27" s="19">
        <v>100</v>
      </c>
      <c r="M27" s="19">
        <v>0</v>
      </c>
      <c r="N27" s="19">
        <f>0+2</f>
        <v>2</v>
      </c>
      <c r="O27" s="19">
        <v>0</v>
      </c>
      <c r="P27" s="19">
        <v>30</v>
      </c>
      <c r="Q27" s="19">
        <v>100</v>
      </c>
      <c r="R27" s="49">
        <v>25</v>
      </c>
    </row>
    <row r="28" spans="1:19" ht="31.5" x14ac:dyDescent="0.25">
      <c r="A28" s="12">
        <v>17</v>
      </c>
      <c r="B28" s="13" t="s">
        <v>31</v>
      </c>
      <c r="C28" s="14">
        <v>6520205</v>
      </c>
      <c r="D28" s="15" t="s">
        <v>55</v>
      </c>
      <c r="E28" s="28">
        <v>125</v>
      </c>
      <c r="F28" s="25">
        <v>93</v>
      </c>
      <c r="G28" s="14">
        <v>1</v>
      </c>
      <c r="H28" s="14">
        <v>4</v>
      </c>
      <c r="I28" s="14">
        <v>0</v>
      </c>
      <c r="J28" s="16">
        <v>28</v>
      </c>
      <c r="K28" s="18"/>
      <c r="L28" s="19"/>
      <c r="M28" s="39"/>
      <c r="N28" s="47"/>
      <c r="O28" s="19"/>
      <c r="P28" s="19"/>
      <c r="Q28" s="19"/>
    </row>
    <row r="29" spans="1:19" ht="31.5" x14ac:dyDescent="0.25">
      <c r="A29" s="12">
        <v>18</v>
      </c>
      <c r="B29" s="13" t="s">
        <v>32</v>
      </c>
      <c r="C29" s="14">
        <v>6520255</v>
      </c>
      <c r="D29" s="15" t="s">
        <v>55</v>
      </c>
      <c r="E29" s="28">
        <v>115</v>
      </c>
      <c r="F29" s="25">
        <v>115</v>
      </c>
      <c r="G29" s="14">
        <v>0</v>
      </c>
      <c r="H29" s="14">
        <v>0</v>
      </c>
      <c r="I29" s="14">
        <v>0</v>
      </c>
      <c r="J29" s="16">
        <v>35</v>
      </c>
      <c r="K29" s="18"/>
      <c r="L29" s="19"/>
      <c r="M29" s="39"/>
      <c r="N29" s="47"/>
      <c r="O29" s="19"/>
      <c r="P29" s="19"/>
      <c r="Q29" s="19"/>
    </row>
    <row r="30" spans="1:19" s="5" customFormat="1" ht="20.25" customHeight="1" x14ac:dyDescent="0.25">
      <c r="A30" s="12">
        <v>19</v>
      </c>
      <c r="B30" s="13" t="s">
        <v>30</v>
      </c>
      <c r="C30" s="14">
        <v>6520114</v>
      </c>
      <c r="D30" s="15" t="s">
        <v>55</v>
      </c>
      <c r="E30" s="28">
        <v>110</v>
      </c>
      <c r="F30" s="25">
        <v>28</v>
      </c>
      <c r="G30" s="14">
        <v>0</v>
      </c>
      <c r="H30" s="14">
        <v>0</v>
      </c>
      <c r="I30" s="14">
        <v>0</v>
      </c>
      <c r="J30" s="16">
        <v>4</v>
      </c>
      <c r="K30" s="18"/>
      <c r="L30" s="19"/>
      <c r="M30" s="39"/>
      <c r="N30" s="47"/>
      <c r="O30" s="19"/>
      <c r="P30" s="19"/>
      <c r="Q30" s="19"/>
      <c r="R30" s="49"/>
      <c r="S30" s="49"/>
    </row>
    <row r="31" spans="1:19" ht="31.5" x14ac:dyDescent="0.25">
      <c r="A31" s="12">
        <v>20</v>
      </c>
      <c r="B31" s="13" t="s">
        <v>33</v>
      </c>
      <c r="C31" s="14">
        <v>6510303</v>
      </c>
      <c r="D31" s="15" t="s">
        <v>55</v>
      </c>
      <c r="E31" s="28">
        <v>190</v>
      </c>
      <c r="F31" s="25">
        <v>247</v>
      </c>
      <c r="G31" s="14">
        <v>4</v>
      </c>
      <c r="H31" s="14">
        <v>2</v>
      </c>
      <c r="I31" s="14">
        <v>0</v>
      </c>
      <c r="J31" s="16">
        <v>75</v>
      </c>
      <c r="K31" s="18"/>
      <c r="L31" s="19">
        <v>25</v>
      </c>
      <c r="M31" s="19">
        <v>0</v>
      </c>
      <c r="N31" s="19">
        <v>0</v>
      </c>
      <c r="O31" s="19">
        <v>0</v>
      </c>
      <c r="P31" s="19">
        <v>4</v>
      </c>
      <c r="Q31" s="19">
        <v>25</v>
      </c>
      <c r="S31" s="49">
        <v>4</v>
      </c>
    </row>
    <row r="32" spans="1:19" ht="20.25" customHeight="1" x14ac:dyDescent="0.25">
      <c r="A32" s="12">
        <v>21</v>
      </c>
      <c r="B32" s="13" t="s">
        <v>34</v>
      </c>
      <c r="C32" s="14">
        <v>6520263</v>
      </c>
      <c r="D32" s="15" t="s">
        <v>55</v>
      </c>
      <c r="E32" s="28">
        <v>170</v>
      </c>
      <c r="F32" s="25">
        <v>51</v>
      </c>
      <c r="G32" s="14">
        <v>1</v>
      </c>
      <c r="H32" s="14">
        <v>0</v>
      </c>
      <c r="I32" s="14">
        <v>0</v>
      </c>
      <c r="J32" s="16">
        <v>11</v>
      </c>
      <c r="K32" s="18"/>
      <c r="L32" s="19">
        <v>24</v>
      </c>
      <c r="M32" s="19">
        <v>0</v>
      </c>
      <c r="N32" s="19">
        <v>0</v>
      </c>
      <c r="O32" s="19">
        <v>0</v>
      </c>
      <c r="P32" s="19">
        <v>8</v>
      </c>
      <c r="Q32" s="19">
        <v>24</v>
      </c>
      <c r="R32" s="49">
        <v>6</v>
      </c>
    </row>
    <row r="33" spans="1:19" ht="47.25" x14ac:dyDescent="0.25">
      <c r="A33" s="12">
        <v>22</v>
      </c>
      <c r="B33" s="13" t="s">
        <v>35</v>
      </c>
      <c r="C33" s="14">
        <v>6510305</v>
      </c>
      <c r="D33" s="15" t="s">
        <v>55</v>
      </c>
      <c r="E33" s="28">
        <v>120</v>
      </c>
      <c r="F33" s="25">
        <v>65</v>
      </c>
      <c r="G33" s="14">
        <v>1</v>
      </c>
      <c r="H33" s="14">
        <v>1</v>
      </c>
      <c r="I33" s="14">
        <v>0</v>
      </c>
      <c r="J33" s="16">
        <v>11</v>
      </c>
      <c r="K33" s="18"/>
      <c r="L33" s="19">
        <v>35</v>
      </c>
      <c r="M33" s="19">
        <f>0+1</f>
        <v>1</v>
      </c>
      <c r="N33" s="19">
        <f>0+2</f>
        <v>2</v>
      </c>
      <c r="O33" s="19">
        <v>0</v>
      </c>
      <c r="P33" s="19">
        <v>10</v>
      </c>
      <c r="Q33" s="19">
        <v>35</v>
      </c>
      <c r="R33" s="49">
        <v>9</v>
      </c>
    </row>
    <row r="34" spans="1:19" s="5" customFormat="1" ht="34.5" customHeight="1" x14ac:dyDescent="0.25">
      <c r="A34" s="12">
        <v>23</v>
      </c>
      <c r="B34" s="13" t="s">
        <v>48</v>
      </c>
      <c r="C34" s="14">
        <v>6520217</v>
      </c>
      <c r="D34" s="15" t="s">
        <v>55</v>
      </c>
      <c r="E34" s="28">
        <v>115</v>
      </c>
      <c r="F34" s="25">
        <v>0</v>
      </c>
      <c r="G34" s="14">
        <v>0</v>
      </c>
      <c r="H34" s="14">
        <v>0</v>
      </c>
      <c r="I34" s="14">
        <v>0</v>
      </c>
      <c r="J34" s="16">
        <v>0</v>
      </c>
      <c r="K34" s="20"/>
      <c r="L34" s="28"/>
      <c r="M34" s="34"/>
      <c r="N34" s="48"/>
      <c r="O34" s="28"/>
      <c r="P34" s="28"/>
      <c r="Q34" s="28"/>
      <c r="R34" s="49"/>
      <c r="S34" s="49"/>
    </row>
    <row r="35" spans="1:19" x14ac:dyDescent="0.25">
      <c r="A35" s="12">
        <v>24</v>
      </c>
      <c r="B35" s="13" t="s">
        <v>36</v>
      </c>
      <c r="C35" s="14">
        <v>6520225</v>
      </c>
      <c r="D35" s="15" t="s">
        <v>55</v>
      </c>
      <c r="E35" s="28">
        <v>165</v>
      </c>
      <c r="F35" s="25">
        <v>0</v>
      </c>
      <c r="G35" s="14">
        <v>0</v>
      </c>
      <c r="H35" s="14">
        <v>0</v>
      </c>
      <c r="I35" s="14">
        <v>0</v>
      </c>
      <c r="J35" s="16">
        <v>0</v>
      </c>
      <c r="K35" s="18"/>
      <c r="L35" s="28">
        <v>45</v>
      </c>
      <c r="M35" s="28">
        <v>0</v>
      </c>
      <c r="N35" s="28">
        <f>0+2</f>
        <v>2</v>
      </c>
      <c r="O35" s="28">
        <v>0</v>
      </c>
      <c r="P35" s="28">
        <v>10</v>
      </c>
      <c r="Q35" s="28">
        <v>45</v>
      </c>
      <c r="R35" s="49">
        <v>8</v>
      </c>
    </row>
    <row r="36" spans="1:19" x14ac:dyDescent="0.25">
      <c r="A36" s="12">
        <v>25</v>
      </c>
      <c r="B36" s="13" t="s">
        <v>37</v>
      </c>
      <c r="C36" s="14">
        <v>6520227</v>
      </c>
      <c r="D36" s="15" t="s">
        <v>55</v>
      </c>
      <c r="E36" s="28">
        <v>230</v>
      </c>
      <c r="F36" s="25">
        <v>152</v>
      </c>
      <c r="G36" s="14">
        <v>0</v>
      </c>
      <c r="H36" s="14">
        <v>3</v>
      </c>
      <c r="I36" s="14">
        <v>0</v>
      </c>
      <c r="J36" s="16">
        <v>28</v>
      </c>
      <c r="K36" s="18"/>
      <c r="L36" s="28">
        <v>201</v>
      </c>
      <c r="M36" s="28">
        <f>0+1</f>
        <v>1</v>
      </c>
      <c r="N36" s="28">
        <v>6</v>
      </c>
      <c r="O36" s="28">
        <v>0</v>
      </c>
      <c r="P36" s="28">
        <v>33</v>
      </c>
      <c r="Q36" s="28">
        <v>201</v>
      </c>
      <c r="R36" s="49">
        <v>18</v>
      </c>
    </row>
    <row r="37" spans="1:19" x14ac:dyDescent="0.25">
      <c r="A37" s="12">
        <v>26</v>
      </c>
      <c r="B37" s="13" t="s">
        <v>38</v>
      </c>
      <c r="C37" s="14">
        <v>6540204</v>
      </c>
      <c r="D37" s="15" t="s">
        <v>55</v>
      </c>
      <c r="E37" s="28">
        <v>150</v>
      </c>
      <c r="F37" s="25">
        <v>61</v>
      </c>
      <c r="G37" s="14">
        <v>51</v>
      </c>
      <c r="H37" s="14">
        <v>3</v>
      </c>
      <c r="I37" s="14">
        <v>0</v>
      </c>
      <c r="J37" s="16">
        <v>27</v>
      </c>
      <c r="K37" s="18"/>
      <c r="L37" s="28">
        <v>70</v>
      </c>
      <c r="M37" s="28">
        <v>66</v>
      </c>
      <c r="N37" s="28">
        <f>0+1</f>
        <v>1</v>
      </c>
      <c r="O37" s="28">
        <v>0</v>
      </c>
      <c r="P37" s="28">
        <f>0+11</f>
        <v>11</v>
      </c>
      <c r="Q37" s="28">
        <v>70</v>
      </c>
      <c r="R37" s="49">
        <v>12</v>
      </c>
    </row>
    <row r="38" spans="1:19" s="5" customFormat="1" x14ac:dyDescent="0.25">
      <c r="A38" s="12">
        <v>27</v>
      </c>
      <c r="B38" s="13" t="s">
        <v>39</v>
      </c>
      <c r="C38" s="14">
        <v>6540205</v>
      </c>
      <c r="D38" s="15" t="s">
        <v>55</v>
      </c>
      <c r="E38" s="28">
        <v>150</v>
      </c>
      <c r="F38" s="25">
        <v>0</v>
      </c>
      <c r="G38" s="14">
        <v>0</v>
      </c>
      <c r="H38" s="14">
        <v>0</v>
      </c>
      <c r="I38" s="14">
        <v>0</v>
      </c>
      <c r="J38" s="16">
        <v>0</v>
      </c>
      <c r="K38" s="18"/>
      <c r="L38" s="28"/>
      <c r="M38" s="34"/>
      <c r="N38" s="48"/>
      <c r="O38" s="28"/>
      <c r="P38" s="28"/>
      <c r="Q38" s="28"/>
      <c r="R38" s="49"/>
      <c r="S38" s="49"/>
    </row>
    <row r="39" spans="1:19" s="5" customFormat="1" ht="31.5" x14ac:dyDescent="0.25">
      <c r="A39" s="12">
        <v>28</v>
      </c>
      <c r="B39" s="13" t="s">
        <v>49</v>
      </c>
      <c r="C39" s="14">
        <v>6540207</v>
      </c>
      <c r="D39" s="15" t="s">
        <v>55</v>
      </c>
      <c r="E39" s="28">
        <v>80</v>
      </c>
      <c r="F39" s="25">
        <v>0</v>
      </c>
      <c r="G39" s="14">
        <v>0</v>
      </c>
      <c r="H39" s="14">
        <v>0</v>
      </c>
      <c r="I39" s="14">
        <v>0</v>
      </c>
      <c r="J39" s="16">
        <v>0</v>
      </c>
      <c r="K39" s="18"/>
      <c r="L39" s="28"/>
      <c r="M39" s="34"/>
      <c r="N39" s="48"/>
      <c r="O39" s="28"/>
      <c r="P39" s="28"/>
      <c r="Q39" s="28"/>
      <c r="R39" s="49"/>
      <c r="S39" s="49"/>
    </row>
    <row r="40" spans="1:19" x14ac:dyDescent="0.25">
      <c r="A40" s="12">
        <v>29</v>
      </c>
      <c r="B40" s="13" t="s">
        <v>40</v>
      </c>
      <c r="C40" s="14">
        <v>6580201</v>
      </c>
      <c r="D40" s="15" t="s">
        <v>55</v>
      </c>
      <c r="E40" s="28">
        <v>60</v>
      </c>
      <c r="F40" s="25">
        <v>33</v>
      </c>
      <c r="G40" s="14">
        <v>0</v>
      </c>
      <c r="H40" s="14">
        <v>0</v>
      </c>
      <c r="I40" s="14">
        <v>0</v>
      </c>
      <c r="J40" s="16">
        <v>13</v>
      </c>
      <c r="K40" s="18"/>
      <c r="L40" s="28"/>
      <c r="M40" s="34"/>
      <c r="N40" s="28"/>
      <c r="O40" s="28"/>
      <c r="P40" s="28"/>
      <c r="Q40" s="28"/>
    </row>
    <row r="41" spans="1:19" x14ac:dyDescent="0.25">
      <c r="A41" s="12">
        <v>30</v>
      </c>
      <c r="B41" s="13" t="s">
        <v>41</v>
      </c>
      <c r="C41" s="14">
        <v>6210402</v>
      </c>
      <c r="D41" s="15" t="s">
        <v>55</v>
      </c>
      <c r="E41" s="28">
        <v>130</v>
      </c>
      <c r="F41" s="25">
        <v>106</v>
      </c>
      <c r="G41" s="14">
        <v>14</v>
      </c>
      <c r="H41" s="14">
        <v>3</v>
      </c>
      <c r="I41" s="14">
        <v>0</v>
      </c>
      <c r="J41" s="16">
        <v>51</v>
      </c>
      <c r="K41" s="18"/>
      <c r="L41" s="28"/>
      <c r="M41" s="34"/>
      <c r="N41" s="28"/>
      <c r="O41" s="28"/>
      <c r="P41" s="28"/>
      <c r="Q41" s="28"/>
    </row>
    <row r="42" spans="1:19" x14ac:dyDescent="0.25">
      <c r="A42" s="12">
        <v>31</v>
      </c>
      <c r="B42" s="13" t="s">
        <v>42</v>
      </c>
      <c r="C42" s="14">
        <v>6340122</v>
      </c>
      <c r="D42" s="15" t="s">
        <v>55</v>
      </c>
      <c r="E42" s="28">
        <v>75</v>
      </c>
      <c r="F42" s="25">
        <v>0</v>
      </c>
      <c r="G42" s="14">
        <v>0</v>
      </c>
      <c r="H42" s="14">
        <v>0</v>
      </c>
      <c r="I42" s="14">
        <v>0</v>
      </c>
      <c r="J42" s="16">
        <v>0</v>
      </c>
      <c r="K42" s="18"/>
      <c r="L42" s="28"/>
      <c r="M42" s="34"/>
      <c r="N42" s="28"/>
      <c r="O42" s="28"/>
      <c r="P42" s="28"/>
      <c r="Q42" s="28"/>
    </row>
    <row r="43" spans="1:19" s="35" customFormat="1" ht="31.5" x14ac:dyDescent="0.25">
      <c r="A43" s="15">
        <v>32</v>
      </c>
      <c r="B43" s="13" t="s">
        <v>43</v>
      </c>
      <c r="C43" s="14">
        <v>5480105</v>
      </c>
      <c r="D43" s="15" t="s">
        <v>56</v>
      </c>
      <c r="E43" s="28">
        <v>85</v>
      </c>
      <c r="F43" s="25">
        <v>95</v>
      </c>
      <c r="G43" s="14">
        <v>3</v>
      </c>
      <c r="H43" s="14">
        <v>7</v>
      </c>
      <c r="I43" s="14">
        <v>94</v>
      </c>
      <c r="J43" s="16">
        <v>83</v>
      </c>
      <c r="K43" s="18"/>
      <c r="L43" s="28"/>
      <c r="M43" s="28"/>
      <c r="N43" s="28"/>
      <c r="O43" s="28"/>
      <c r="P43" s="28"/>
      <c r="Q43" s="28"/>
      <c r="R43" s="49"/>
      <c r="S43" s="49"/>
    </row>
    <row r="44" spans="1:19" s="35" customFormat="1" ht="19.5" customHeight="1" x14ac:dyDescent="0.25">
      <c r="A44" s="15">
        <v>33</v>
      </c>
      <c r="B44" s="13" t="s">
        <v>16</v>
      </c>
      <c r="C44" s="14">
        <v>5480207</v>
      </c>
      <c r="D44" s="15" t="s">
        <v>56</v>
      </c>
      <c r="E44" s="28">
        <v>85</v>
      </c>
      <c r="F44" s="25">
        <v>124</v>
      </c>
      <c r="G44" s="14">
        <v>9</v>
      </c>
      <c r="H44" s="14">
        <v>8</v>
      </c>
      <c r="I44" s="14">
        <v>124</v>
      </c>
      <c r="J44" s="16">
        <v>105</v>
      </c>
      <c r="K44" s="18"/>
      <c r="L44" s="28"/>
      <c r="M44" s="28"/>
      <c r="N44" s="28"/>
      <c r="O44" s="28"/>
      <c r="P44" s="28"/>
      <c r="Q44" s="28"/>
      <c r="R44" s="49"/>
      <c r="S44" s="49"/>
    </row>
    <row r="45" spans="1:19" s="35" customFormat="1" ht="21" customHeight="1" x14ac:dyDescent="0.25">
      <c r="A45" s="15">
        <v>34</v>
      </c>
      <c r="B45" s="13" t="s">
        <v>17</v>
      </c>
      <c r="C45" s="14">
        <v>5480205</v>
      </c>
      <c r="D45" s="15" t="s">
        <v>56</v>
      </c>
      <c r="E45" s="28">
        <v>65</v>
      </c>
      <c r="F45" s="25">
        <v>167</v>
      </c>
      <c r="G45" s="14">
        <v>61</v>
      </c>
      <c r="H45" s="14">
        <v>4</v>
      </c>
      <c r="I45" s="14">
        <v>57</v>
      </c>
      <c r="J45" s="16">
        <v>151</v>
      </c>
      <c r="K45" s="18"/>
      <c r="L45" s="28"/>
      <c r="M45" s="28"/>
      <c r="N45" s="28"/>
      <c r="O45" s="28"/>
      <c r="P45" s="28"/>
      <c r="Q45" s="28"/>
      <c r="R45" s="49"/>
      <c r="S45" s="49"/>
    </row>
    <row r="46" spans="1:19" s="35" customFormat="1" ht="31.5" customHeight="1" x14ac:dyDescent="0.25">
      <c r="A46" s="15">
        <v>35</v>
      </c>
      <c r="B46" s="13" t="s">
        <v>18</v>
      </c>
      <c r="C46" s="14">
        <v>5480209</v>
      </c>
      <c r="D46" s="15" t="s">
        <v>56</v>
      </c>
      <c r="E46" s="28">
        <v>65</v>
      </c>
      <c r="F46" s="25">
        <v>116</v>
      </c>
      <c r="G46" s="14">
        <v>12</v>
      </c>
      <c r="H46" s="14">
        <v>3</v>
      </c>
      <c r="I46" s="14">
        <v>61</v>
      </c>
      <c r="J46" s="16">
        <v>72</v>
      </c>
      <c r="K46" s="18"/>
      <c r="L46" s="28">
        <v>34</v>
      </c>
      <c r="M46" s="28">
        <v>4</v>
      </c>
      <c r="N46" s="28">
        <v>0</v>
      </c>
      <c r="O46" s="28">
        <v>34</v>
      </c>
      <c r="P46" s="28">
        <v>34</v>
      </c>
      <c r="Q46" s="28">
        <v>34</v>
      </c>
      <c r="R46" s="49"/>
      <c r="S46" s="49"/>
    </row>
    <row r="47" spans="1:19" s="35" customFormat="1" x14ac:dyDescent="0.25">
      <c r="A47" s="15">
        <v>36</v>
      </c>
      <c r="B47" s="13" t="s">
        <v>19</v>
      </c>
      <c r="C47" s="14">
        <v>5480214</v>
      </c>
      <c r="D47" s="15" t="s">
        <v>56</v>
      </c>
      <c r="E47" s="28">
        <v>65</v>
      </c>
      <c r="F47" s="25">
        <v>62</v>
      </c>
      <c r="G47" s="14">
        <v>11</v>
      </c>
      <c r="H47" s="14">
        <v>3</v>
      </c>
      <c r="I47" s="14">
        <v>63</v>
      </c>
      <c r="J47" s="16">
        <v>54</v>
      </c>
      <c r="K47" s="20"/>
      <c r="L47" s="28"/>
      <c r="M47" s="28"/>
      <c r="N47" s="28"/>
      <c r="O47" s="28"/>
      <c r="P47" s="28"/>
      <c r="Q47" s="28"/>
      <c r="R47" s="49"/>
      <c r="S47" s="49"/>
    </row>
    <row r="48" spans="1:19" s="35" customFormat="1" x14ac:dyDescent="0.25">
      <c r="A48" s="15">
        <v>37</v>
      </c>
      <c r="B48" s="13" t="s">
        <v>20</v>
      </c>
      <c r="C48" s="14">
        <v>5480216</v>
      </c>
      <c r="D48" s="15" t="s">
        <v>56</v>
      </c>
      <c r="E48" s="28">
        <v>65</v>
      </c>
      <c r="F48" s="25">
        <v>72</v>
      </c>
      <c r="G48" s="14">
        <v>5</v>
      </c>
      <c r="H48" s="14">
        <v>6</v>
      </c>
      <c r="I48" s="14">
        <v>72</v>
      </c>
      <c r="J48" s="16">
        <v>61</v>
      </c>
      <c r="K48" s="18"/>
      <c r="L48" s="28"/>
      <c r="M48" s="28"/>
      <c r="N48" s="28"/>
      <c r="O48" s="28"/>
      <c r="P48" s="28"/>
      <c r="Q48" s="28"/>
      <c r="R48" s="49"/>
      <c r="S48" s="49"/>
    </row>
    <row r="49" spans="1:35" s="35" customFormat="1" x14ac:dyDescent="0.25">
      <c r="A49" s="15">
        <v>38</v>
      </c>
      <c r="B49" s="13" t="s">
        <v>21</v>
      </c>
      <c r="C49" s="14">
        <v>5220206</v>
      </c>
      <c r="D49" s="15" t="s">
        <v>56</v>
      </c>
      <c r="E49" s="28">
        <v>150</v>
      </c>
      <c r="F49" s="25">
        <v>175</v>
      </c>
      <c r="G49" s="14">
        <v>109</v>
      </c>
      <c r="H49" s="14">
        <v>11</v>
      </c>
      <c r="I49" s="14">
        <v>171</v>
      </c>
      <c r="J49" s="16">
        <v>147</v>
      </c>
      <c r="K49" s="18"/>
      <c r="L49" s="28"/>
      <c r="M49" s="28"/>
      <c r="N49" s="28"/>
      <c r="O49" s="28"/>
      <c r="P49" s="28"/>
      <c r="Q49" s="28"/>
      <c r="R49" s="49"/>
      <c r="S49" s="49"/>
    </row>
    <row r="50" spans="1:35" s="35" customFormat="1" ht="31.5" customHeight="1" x14ac:dyDescent="0.25">
      <c r="A50" s="15">
        <v>39</v>
      </c>
      <c r="B50" s="13" t="s">
        <v>22</v>
      </c>
      <c r="C50" s="14">
        <v>5340201</v>
      </c>
      <c r="D50" s="15" t="s">
        <v>56</v>
      </c>
      <c r="E50" s="28">
        <v>65</v>
      </c>
      <c r="F50" s="25">
        <v>42</v>
      </c>
      <c r="G50" s="14">
        <v>20</v>
      </c>
      <c r="H50" s="14">
        <v>1</v>
      </c>
      <c r="I50" s="14">
        <v>42</v>
      </c>
      <c r="J50" s="16">
        <v>34</v>
      </c>
      <c r="K50" s="18"/>
      <c r="L50" s="28"/>
      <c r="M50" s="28"/>
      <c r="N50" s="28"/>
      <c r="O50" s="28"/>
      <c r="P50" s="28"/>
      <c r="Q50" s="28"/>
      <c r="R50" s="49"/>
      <c r="S50" s="49"/>
    </row>
    <row r="51" spans="1:35" s="35" customFormat="1" ht="33.75" customHeight="1" x14ac:dyDescent="0.25">
      <c r="A51" s="15">
        <v>40</v>
      </c>
      <c r="B51" s="13" t="s">
        <v>23</v>
      </c>
      <c r="C51" s="14">
        <v>5340302</v>
      </c>
      <c r="D51" s="15" t="s">
        <v>56</v>
      </c>
      <c r="E51" s="28">
        <v>65</v>
      </c>
      <c r="F51" s="25">
        <v>115</v>
      </c>
      <c r="G51" s="14">
        <v>92</v>
      </c>
      <c r="H51" s="14">
        <v>4</v>
      </c>
      <c r="I51" s="14">
        <v>115</v>
      </c>
      <c r="J51" s="16">
        <v>77</v>
      </c>
      <c r="K51" s="18"/>
      <c r="L51" s="28">
        <v>9</v>
      </c>
      <c r="M51" s="28">
        <v>9</v>
      </c>
      <c r="N51" s="28">
        <v>0</v>
      </c>
      <c r="O51" s="28">
        <v>9</v>
      </c>
      <c r="P51" s="28">
        <v>9</v>
      </c>
      <c r="Q51" s="28">
        <v>9</v>
      </c>
      <c r="R51" s="49"/>
      <c r="S51" s="49"/>
    </row>
    <row r="52" spans="1:35" s="35" customFormat="1" ht="30.75" customHeight="1" x14ac:dyDescent="0.25">
      <c r="A52" s="15">
        <v>41</v>
      </c>
      <c r="B52" s="13" t="s">
        <v>24</v>
      </c>
      <c r="C52" s="14">
        <v>5340417</v>
      </c>
      <c r="D52" s="15" t="s">
        <v>56</v>
      </c>
      <c r="E52" s="28">
        <v>65</v>
      </c>
      <c r="F52" s="25">
        <v>63</v>
      </c>
      <c r="G52" s="14">
        <v>37</v>
      </c>
      <c r="H52" s="14">
        <v>2</v>
      </c>
      <c r="I52" s="14">
        <v>63</v>
      </c>
      <c r="J52" s="16">
        <v>50</v>
      </c>
      <c r="K52" s="18"/>
      <c r="L52" s="28">
        <v>11</v>
      </c>
      <c r="M52" s="28">
        <v>9</v>
      </c>
      <c r="N52" s="28">
        <v>0</v>
      </c>
      <c r="O52" s="28">
        <v>11</v>
      </c>
      <c r="P52" s="28">
        <v>10</v>
      </c>
      <c r="Q52" s="28">
        <v>11</v>
      </c>
      <c r="R52" s="49"/>
      <c r="S52" s="49"/>
    </row>
    <row r="53" spans="1:35" s="35" customFormat="1" ht="31.5" x14ac:dyDescent="0.25">
      <c r="A53" s="15">
        <v>42</v>
      </c>
      <c r="B53" s="13" t="s">
        <v>7</v>
      </c>
      <c r="C53" s="14">
        <v>5510201</v>
      </c>
      <c r="D53" s="15" t="s">
        <v>56</v>
      </c>
      <c r="E53" s="28">
        <v>90</v>
      </c>
      <c r="F53" s="25">
        <v>93</v>
      </c>
      <c r="G53" s="14">
        <v>0</v>
      </c>
      <c r="H53" s="14">
        <v>8</v>
      </c>
      <c r="I53" s="14">
        <v>67</v>
      </c>
      <c r="J53" s="16">
        <v>58</v>
      </c>
      <c r="K53" s="18"/>
      <c r="L53" s="28"/>
      <c r="M53" s="28"/>
      <c r="N53" s="28"/>
      <c r="O53" s="28"/>
      <c r="P53" s="28"/>
      <c r="Q53" s="28"/>
      <c r="R53" s="49"/>
      <c r="S53" s="49"/>
    </row>
    <row r="54" spans="1:35" s="35" customFormat="1" ht="31.5" x14ac:dyDescent="0.25">
      <c r="A54" s="15">
        <v>43</v>
      </c>
      <c r="B54" s="13" t="s">
        <v>47</v>
      </c>
      <c r="C54" s="14">
        <v>5510212</v>
      </c>
      <c r="D54" s="15" t="s">
        <v>56</v>
      </c>
      <c r="E54" s="28">
        <v>100</v>
      </c>
      <c r="F54" s="25">
        <v>0</v>
      </c>
      <c r="G54" s="14">
        <v>0</v>
      </c>
      <c r="H54" s="14">
        <v>0</v>
      </c>
      <c r="I54" s="14">
        <v>0</v>
      </c>
      <c r="J54" s="16">
        <v>0</v>
      </c>
      <c r="K54" s="18"/>
      <c r="L54" s="28"/>
      <c r="M54" s="28"/>
      <c r="N54" s="28"/>
      <c r="O54" s="28"/>
      <c r="P54" s="28"/>
      <c r="Q54" s="28"/>
      <c r="R54" s="49"/>
      <c r="S54" s="49"/>
    </row>
    <row r="55" spans="1:35" s="35" customFormat="1" ht="31.5" x14ac:dyDescent="0.25">
      <c r="A55" s="15">
        <v>44</v>
      </c>
      <c r="B55" s="13" t="s">
        <v>27</v>
      </c>
      <c r="C55" s="14">
        <v>5520155</v>
      </c>
      <c r="D55" s="15" t="s">
        <v>56</v>
      </c>
      <c r="E55" s="28">
        <v>65</v>
      </c>
      <c r="F55" s="25">
        <v>0</v>
      </c>
      <c r="G55" s="14">
        <v>0</v>
      </c>
      <c r="H55" s="14">
        <v>0</v>
      </c>
      <c r="I55" s="14">
        <v>0</v>
      </c>
      <c r="J55" s="16">
        <v>0</v>
      </c>
      <c r="K55" s="18"/>
      <c r="L55" s="28"/>
      <c r="M55" s="28"/>
      <c r="N55" s="28"/>
      <c r="O55" s="28"/>
      <c r="P55" s="28"/>
      <c r="Q55" s="28"/>
      <c r="R55" s="49"/>
      <c r="S55" s="49"/>
    </row>
    <row r="56" spans="1:35" s="35" customFormat="1" x14ac:dyDescent="0.25">
      <c r="A56" s="15">
        <v>45</v>
      </c>
      <c r="B56" s="13" t="s">
        <v>26</v>
      </c>
      <c r="C56" s="14">
        <v>5520121</v>
      </c>
      <c r="D56" s="15" t="s">
        <v>56</v>
      </c>
      <c r="E56" s="28">
        <v>65</v>
      </c>
      <c r="F56" s="25">
        <v>0</v>
      </c>
      <c r="G56" s="14">
        <v>0</v>
      </c>
      <c r="H56" s="14">
        <v>0</v>
      </c>
      <c r="I56" s="14">
        <v>0</v>
      </c>
      <c r="J56" s="16">
        <v>0</v>
      </c>
      <c r="K56" s="18"/>
      <c r="L56" s="28">
        <v>16</v>
      </c>
      <c r="M56" s="28">
        <v>0</v>
      </c>
      <c r="N56" s="28">
        <v>0</v>
      </c>
      <c r="O56" s="28">
        <v>16</v>
      </c>
      <c r="P56" s="28">
        <v>14</v>
      </c>
      <c r="Q56" s="28">
        <v>16</v>
      </c>
      <c r="R56" s="49"/>
      <c r="S56" s="49"/>
    </row>
    <row r="57" spans="1:35" s="35" customFormat="1" x14ac:dyDescent="0.25">
      <c r="A57" s="15">
        <v>46</v>
      </c>
      <c r="B57" s="13" t="s">
        <v>28</v>
      </c>
      <c r="C57" s="14">
        <v>5510216</v>
      </c>
      <c r="D57" s="15" t="s">
        <v>56</v>
      </c>
      <c r="E57" s="28">
        <v>205</v>
      </c>
      <c r="F57" s="25">
        <v>378</v>
      </c>
      <c r="G57" s="14">
        <v>0</v>
      </c>
      <c r="H57" s="14">
        <v>16</v>
      </c>
      <c r="I57" s="14">
        <v>314</v>
      </c>
      <c r="J57" s="16">
        <v>259</v>
      </c>
      <c r="K57" s="20"/>
      <c r="L57" s="28">
        <v>32</v>
      </c>
      <c r="M57" s="28">
        <v>0</v>
      </c>
      <c r="N57" s="28">
        <v>0</v>
      </c>
      <c r="O57" s="28">
        <v>32</v>
      </c>
      <c r="P57" s="28">
        <v>30</v>
      </c>
      <c r="Q57" s="28">
        <v>32</v>
      </c>
      <c r="R57" s="49"/>
      <c r="S57" s="49"/>
    </row>
    <row r="58" spans="1:35" s="35" customFormat="1" ht="30.75" customHeight="1" x14ac:dyDescent="0.25">
      <c r="A58" s="15">
        <v>47</v>
      </c>
      <c r="B58" s="13" t="s">
        <v>29</v>
      </c>
      <c r="C58" s="14">
        <v>5510211</v>
      </c>
      <c r="D58" s="15" t="s">
        <v>56</v>
      </c>
      <c r="E58" s="28">
        <v>65</v>
      </c>
      <c r="F58" s="25">
        <v>0</v>
      </c>
      <c r="G58" s="14">
        <v>0</v>
      </c>
      <c r="H58" s="14">
        <v>0</v>
      </c>
      <c r="I58" s="14">
        <v>0</v>
      </c>
      <c r="J58" s="16">
        <v>0</v>
      </c>
      <c r="K58" s="17"/>
      <c r="L58" s="28"/>
      <c r="M58" s="28"/>
      <c r="N58" s="28"/>
      <c r="O58" s="28"/>
      <c r="P58" s="28"/>
      <c r="Q58" s="28"/>
      <c r="R58" s="49"/>
      <c r="S58" s="49"/>
    </row>
    <row r="59" spans="1:35" s="35" customFormat="1" ht="23.25" customHeight="1" x14ac:dyDescent="0.25">
      <c r="A59" s="15">
        <v>48</v>
      </c>
      <c r="B59" s="13" t="s">
        <v>30</v>
      </c>
      <c r="C59" s="14">
        <v>5520114</v>
      </c>
      <c r="D59" s="15" t="s">
        <v>56</v>
      </c>
      <c r="E59" s="28">
        <v>75</v>
      </c>
      <c r="F59" s="25">
        <v>57</v>
      </c>
      <c r="G59" s="14">
        <v>0</v>
      </c>
      <c r="H59" s="14">
        <v>2</v>
      </c>
      <c r="I59" s="14">
        <v>57</v>
      </c>
      <c r="J59" s="16">
        <v>44</v>
      </c>
      <c r="K59" s="18"/>
      <c r="L59" s="28">
        <v>10</v>
      </c>
      <c r="M59" s="28">
        <v>0</v>
      </c>
      <c r="N59" s="28">
        <v>0</v>
      </c>
      <c r="O59" s="28">
        <v>10</v>
      </c>
      <c r="P59" s="28">
        <v>10</v>
      </c>
      <c r="Q59" s="28">
        <v>10</v>
      </c>
      <c r="R59" s="49"/>
      <c r="S59" s="49"/>
    </row>
    <row r="60" spans="1:35" s="35" customFormat="1" ht="31.5" x14ac:dyDescent="0.25">
      <c r="A60" s="15">
        <v>49</v>
      </c>
      <c r="B60" s="13" t="s">
        <v>31</v>
      </c>
      <c r="C60" s="14">
        <v>5520205</v>
      </c>
      <c r="D60" s="15" t="s">
        <v>56</v>
      </c>
      <c r="E60" s="28">
        <v>65</v>
      </c>
      <c r="F60" s="25">
        <v>63</v>
      </c>
      <c r="G60" s="14">
        <v>0</v>
      </c>
      <c r="H60" s="14">
        <v>3</v>
      </c>
      <c r="I60" s="14">
        <v>63</v>
      </c>
      <c r="J60" s="16">
        <v>40</v>
      </c>
      <c r="K60" s="18"/>
      <c r="L60" s="16"/>
      <c r="M60" s="16"/>
      <c r="N60" s="16"/>
      <c r="O60" s="16"/>
      <c r="P60" s="16"/>
      <c r="Q60" s="16"/>
      <c r="R60" s="49"/>
      <c r="S60" s="49"/>
    </row>
    <row r="61" spans="1:35" s="35" customFormat="1" ht="31.5" x14ac:dyDescent="0.25">
      <c r="A61" s="15">
        <v>50</v>
      </c>
      <c r="B61" s="13" t="s">
        <v>32</v>
      </c>
      <c r="C61" s="14">
        <v>5520255</v>
      </c>
      <c r="D61" s="15" t="s">
        <v>56</v>
      </c>
      <c r="E61" s="28">
        <v>95</v>
      </c>
      <c r="F61" s="25">
        <v>77</v>
      </c>
      <c r="G61" s="14">
        <v>0</v>
      </c>
      <c r="H61" s="14">
        <v>6</v>
      </c>
      <c r="I61" s="14">
        <v>77</v>
      </c>
      <c r="J61" s="16">
        <v>53</v>
      </c>
      <c r="K61" s="18"/>
      <c r="L61" s="16"/>
      <c r="M61" s="16"/>
      <c r="N61" s="16"/>
      <c r="O61" s="16"/>
      <c r="P61" s="16"/>
      <c r="Q61" s="16"/>
      <c r="R61" s="49"/>
      <c r="S61" s="49"/>
    </row>
    <row r="62" spans="1:35" s="35" customFormat="1" ht="31.5" x14ac:dyDescent="0.25">
      <c r="A62" s="15">
        <v>51</v>
      </c>
      <c r="B62" s="13" t="s">
        <v>33</v>
      </c>
      <c r="C62" s="14">
        <v>5510303</v>
      </c>
      <c r="D62" s="15" t="s">
        <v>56</v>
      </c>
      <c r="E62" s="28">
        <v>85</v>
      </c>
      <c r="F62" s="25">
        <v>73</v>
      </c>
      <c r="G62" s="14">
        <v>1</v>
      </c>
      <c r="H62" s="14">
        <v>8</v>
      </c>
      <c r="I62" s="14">
        <v>73</v>
      </c>
      <c r="J62" s="16">
        <v>45</v>
      </c>
      <c r="K62" s="18"/>
      <c r="L62" s="16"/>
      <c r="M62" s="16"/>
      <c r="N62" s="16"/>
      <c r="O62" s="16"/>
      <c r="P62" s="16"/>
      <c r="Q62" s="16"/>
      <c r="R62" s="49"/>
      <c r="S62" s="50"/>
      <c r="T62" s="36"/>
      <c r="U62" s="36"/>
      <c r="V62" s="37"/>
      <c r="W62" s="38"/>
      <c r="X62" s="38"/>
      <c r="Y62" s="36"/>
      <c r="Z62" s="37"/>
      <c r="AA62" s="38"/>
      <c r="AB62" s="38"/>
      <c r="AC62" s="36"/>
      <c r="AD62" s="37"/>
      <c r="AE62" s="36"/>
      <c r="AF62" s="37"/>
      <c r="AG62" s="38"/>
      <c r="AH62" s="36"/>
      <c r="AI62" s="37"/>
    </row>
    <row r="63" spans="1:35" s="35" customFormat="1" ht="31.5" x14ac:dyDescent="0.25">
      <c r="A63" s="15">
        <v>52</v>
      </c>
      <c r="B63" s="13" t="s">
        <v>50</v>
      </c>
      <c r="C63" s="14">
        <v>5510305</v>
      </c>
      <c r="D63" s="15" t="s">
        <v>56</v>
      </c>
      <c r="E63" s="28">
        <v>70</v>
      </c>
      <c r="F63" s="25">
        <v>0</v>
      </c>
      <c r="G63" s="14">
        <v>0</v>
      </c>
      <c r="H63" s="14">
        <v>0</v>
      </c>
      <c r="I63" s="14">
        <v>0</v>
      </c>
      <c r="J63" s="16">
        <v>0</v>
      </c>
      <c r="K63" s="18"/>
      <c r="L63" s="16"/>
      <c r="M63" s="16"/>
      <c r="N63" s="16"/>
      <c r="O63" s="16"/>
      <c r="P63" s="16"/>
      <c r="Q63" s="16"/>
      <c r="R63" s="49"/>
      <c r="S63" s="50"/>
      <c r="T63" s="36"/>
      <c r="U63" s="36"/>
      <c r="V63" s="37"/>
      <c r="W63" s="38"/>
      <c r="X63" s="38"/>
      <c r="Y63" s="36"/>
      <c r="Z63" s="37"/>
      <c r="AA63" s="38"/>
      <c r="AB63" s="38"/>
      <c r="AC63" s="36"/>
      <c r="AD63" s="37"/>
      <c r="AE63" s="36"/>
      <c r="AF63" s="37"/>
      <c r="AG63" s="38"/>
      <c r="AH63" s="36"/>
      <c r="AI63" s="37"/>
    </row>
    <row r="64" spans="1:35" s="35" customFormat="1" ht="31.5" x14ac:dyDescent="0.25">
      <c r="A64" s="15">
        <v>53</v>
      </c>
      <c r="B64" s="13" t="s">
        <v>48</v>
      </c>
      <c r="C64" s="14">
        <v>5520217</v>
      </c>
      <c r="D64" s="15" t="s">
        <v>56</v>
      </c>
      <c r="E64" s="28">
        <v>85</v>
      </c>
      <c r="F64" s="25">
        <v>0</v>
      </c>
      <c r="G64" s="14">
        <v>0</v>
      </c>
      <c r="H64" s="14">
        <v>0</v>
      </c>
      <c r="I64" s="14">
        <v>0</v>
      </c>
      <c r="J64" s="16">
        <v>0</v>
      </c>
      <c r="K64" s="18"/>
      <c r="L64" s="16"/>
      <c r="M64" s="16"/>
      <c r="N64" s="16"/>
      <c r="O64" s="16"/>
      <c r="P64" s="16"/>
      <c r="Q64" s="16"/>
      <c r="R64" s="49"/>
      <c r="S64" s="50"/>
      <c r="T64" s="36"/>
      <c r="U64" s="36"/>
      <c r="V64" s="37"/>
      <c r="W64" s="38"/>
      <c r="X64" s="38"/>
      <c r="Y64" s="36"/>
      <c r="Z64" s="37"/>
      <c r="AA64" s="38"/>
      <c r="AB64" s="38"/>
      <c r="AC64" s="36"/>
      <c r="AD64" s="37"/>
      <c r="AE64" s="36"/>
      <c r="AF64" s="37"/>
      <c r="AG64" s="38"/>
      <c r="AH64" s="36"/>
      <c r="AI64" s="37"/>
    </row>
    <row r="65" spans="1:35" s="35" customFormat="1" ht="18.75" x14ac:dyDescent="0.25">
      <c r="A65" s="15">
        <v>54</v>
      </c>
      <c r="B65" s="13" t="s">
        <v>34</v>
      </c>
      <c r="C65" s="14">
        <v>5520263</v>
      </c>
      <c r="D65" s="15" t="s">
        <v>56</v>
      </c>
      <c r="E65" s="28">
        <v>85</v>
      </c>
      <c r="F65" s="25">
        <v>45</v>
      </c>
      <c r="G65" s="14">
        <v>0</v>
      </c>
      <c r="H65" s="14">
        <v>4</v>
      </c>
      <c r="I65" s="14">
        <v>45</v>
      </c>
      <c r="J65" s="16">
        <v>32</v>
      </c>
      <c r="K65" s="18"/>
      <c r="L65" s="16"/>
      <c r="M65" s="16"/>
      <c r="N65" s="16"/>
      <c r="O65" s="16"/>
      <c r="P65" s="16"/>
      <c r="Q65" s="16"/>
      <c r="R65" s="49"/>
      <c r="S65" s="50"/>
      <c r="T65" s="36"/>
      <c r="U65" s="36"/>
      <c r="V65" s="37"/>
      <c r="W65" s="38"/>
      <c r="X65" s="38"/>
      <c r="Y65" s="36"/>
      <c r="Z65" s="37"/>
      <c r="AA65" s="38"/>
      <c r="AB65" s="38"/>
      <c r="AC65" s="36"/>
      <c r="AD65" s="37"/>
      <c r="AE65" s="36"/>
      <c r="AF65" s="37"/>
      <c r="AG65" s="38"/>
      <c r="AH65" s="36"/>
      <c r="AI65" s="37"/>
    </row>
    <row r="66" spans="1:35" s="35" customFormat="1" ht="18.75" x14ac:dyDescent="0.25">
      <c r="A66" s="15">
        <v>55</v>
      </c>
      <c r="B66" s="13" t="s">
        <v>36</v>
      </c>
      <c r="C66" s="14">
        <v>5520225</v>
      </c>
      <c r="D66" s="15" t="s">
        <v>56</v>
      </c>
      <c r="E66" s="28">
        <v>115</v>
      </c>
      <c r="F66" s="25">
        <v>0</v>
      </c>
      <c r="G66" s="14">
        <v>0</v>
      </c>
      <c r="H66" s="14">
        <v>0</v>
      </c>
      <c r="I66" s="14">
        <v>0</v>
      </c>
      <c r="J66" s="16">
        <v>0</v>
      </c>
      <c r="K66" s="18"/>
      <c r="L66" s="16">
        <v>10</v>
      </c>
      <c r="M66" s="16">
        <v>0</v>
      </c>
      <c r="N66" s="16">
        <v>0</v>
      </c>
      <c r="O66" s="16">
        <v>10</v>
      </c>
      <c r="P66" s="16">
        <v>8</v>
      </c>
      <c r="Q66" s="16">
        <v>10</v>
      </c>
      <c r="R66" s="49"/>
      <c r="S66" s="50"/>
      <c r="T66" s="36"/>
      <c r="U66" s="36"/>
      <c r="V66" s="37"/>
      <c r="W66" s="38"/>
      <c r="X66" s="38"/>
      <c r="Y66" s="36"/>
      <c r="Z66" s="37"/>
      <c r="AA66" s="38"/>
      <c r="AB66" s="38"/>
      <c r="AC66" s="36"/>
      <c r="AD66" s="37"/>
      <c r="AE66" s="36"/>
      <c r="AF66" s="37"/>
      <c r="AG66" s="38"/>
      <c r="AH66" s="36"/>
      <c r="AI66" s="37"/>
    </row>
    <row r="67" spans="1:35" s="35" customFormat="1" ht="18.75" x14ac:dyDescent="0.25">
      <c r="A67" s="15">
        <v>56</v>
      </c>
      <c r="B67" s="13" t="s">
        <v>37</v>
      </c>
      <c r="C67" s="14">
        <v>5520227</v>
      </c>
      <c r="D67" s="15" t="s">
        <v>56</v>
      </c>
      <c r="E67" s="28">
        <v>135</v>
      </c>
      <c r="F67" s="25">
        <v>122</v>
      </c>
      <c r="G67" s="14">
        <v>0</v>
      </c>
      <c r="H67" s="14">
        <v>4</v>
      </c>
      <c r="I67" s="14">
        <v>85</v>
      </c>
      <c r="J67" s="16">
        <v>69</v>
      </c>
      <c r="K67" s="20"/>
      <c r="L67" s="19">
        <v>24</v>
      </c>
      <c r="M67" s="19">
        <v>0</v>
      </c>
      <c r="N67" s="19">
        <v>0</v>
      </c>
      <c r="O67" s="19">
        <v>24</v>
      </c>
      <c r="P67" s="19">
        <v>20</v>
      </c>
      <c r="Q67" s="19">
        <v>24</v>
      </c>
      <c r="R67" s="49"/>
      <c r="S67" s="83"/>
      <c r="T67" s="36"/>
      <c r="U67" s="36"/>
      <c r="V67" s="37"/>
      <c r="W67" s="38"/>
      <c r="X67" s="38"/>
      <c r="Y67" s="36"/>
      <c r="Z67" s="37"/>
      <c r="AA67" s="38"/>
      <c r="AB67" s="38"/>
      <c r="AC67" s="36"/>
      <c r="AD67" s="37"/>
      <c r="AE67" s="36"/>
      <c r="AF67" s="37"/>
      <c r="AG67" s="38"/>
      <c r="AH67" s="36"/>
      <c r="AI67" s="37"/>
    </row>
    <row r="68" spans="1:35" s="35" customFormat="1" ht="31.5" x14ac:dyDescent="0.25">
      <c r="A68" s="15">
        <v>57</v>
      </c>
      <c r="B68" s="13" t="s">
        <v>44</v>
      </c>
      <c r="C68" s="14">
        <v>5540204</v>
      </c>
      <c r="D68" s="15" t="s">
        <v>56</v>
      </c>
      <c r="E68" s="28">
        <v>100</v>
      </c>
      <c r="F68" s="25">
        <v>58</v>
      </c>
      <c r="G68" s="14">
        <v>52</v>
      </c>
      <c r="H68" s="14">
        <v>2</v>
      </c>
      <c r="I68" s="14">
        <v>58</v>
      </c>
      <c r="J68" s="16">
        <v>42</v>
      </c>
      <c r="K68" s="18"/>
      <c r="L68" s="19"/>
      <c r="M68" s="19"/>
      <c r="N68" s="19"/>
      <c r="O68" s="19"/>
      <c r="P68" s="19"/>
      <c r="Q68" s="19"/>
      <c r="R68" s="49"/>
      <c r="S68" s="83"/>
      <c r="T68" s="36"/>
      <c r="U68" s="36"/>
      <c r="V68" s="37"/>
      <c r="W68" s="38"/>
      <c r="X68" s="38"/>
      <c r="Y68" s="36"/>
      <c r="Z68" s="37"/>
      <c r="AA68" s="38"/>
      <c r="AB68" s="38"/>
      <c r="AC68" s="36"/>
      <c r="AD68" s="37"/>
      <c r="AE68" s="36"/>
      <c r="AF68" s="37"/>
      <c r="AG68" s="38"/>
      <c r="AH68" s="36"/>
      <c r="AI68" s="37"/>
    </row>
    <row r="69" spans="1:35" s="35" customFormat="1" ht="18.75" x14ac:dyDescent="0.25">
      <c r="A69" s="15">
        <v>58</v>
      </c>
      <c r="B69" s="13" t="s">
        <v>39</v>
      </c>
      <c r="C69" s="14">
        <v>5540205</v>
      </c>
      <c r="D69" s="15" t="s">
        <v>56</v>
      </c>
      <c r="E69" s="28">
        <v>65</v>
      </c>
      <c r="F69" s="25">
        <v>0</v>
      </c>
      <c r="G69" s="14">
        <v>0</v>
      </c>
      <c r="H69" s="14">
        <v>0</v>
      </c>
      <c r="I69" s="14">
        <v>0</v>
      </c>
      <c r="J69" s="16">
        <v>0</v>
      </c>
      <c r="K69" s="18"/>
      <c r="L69" s="19">
        <v>8</v>
      </c>
      <c r="M69" s="19">
        <v>8</v>
      </c>
      <c r="N69" s="19">
        <v>0</v>
      </c>
      <c r="O69" s="19">
        <v>8</v>
      </c>
      <c r="P69" s="19">
        <v>5</v>
      </c>
      <c r="Q69" s="19">
        <v>8</v>
      </c>
      <c r="R69" s="49"/>
      <c r="S69" s="83"/>
      <c r="T69" s="36"/>
      <c r="U69" s="36"/>
      <c r="V69" s="37"/>
      <c r="W69" s="38"/>
      <c r="X69" s="38"/>
      <c r="Y69" s="36"/>
      <c r="Z69" s="37"/>
      <c r="AA69" s="38"/>
      <c r="AB69" s="38"/>
      <c r="AC69" s="36"/>
      <c r="AD69" s="37"/>
      <c r="AE69" s="36"/>
      <c r="AF69" s="37"/>
      <c r="AG69" s="38"/>
      <c r="AH69" s="36"/>
      <c r="AI69" s="37"/>
    </row>
    <row r="70" spans="1:35" s="35" customFormat="1" ht="31.5" customHeight="1" x14ac:dyDescent="0.25">
      <c r="A70" s="15">
        <v>59</v>
      </c>
      <c r="B70" s="13" t="s">
        <v>49</v>
      </c>
      <c r="C70" s="14">
        <v>5540207</v>
      </c>
      <c r="D70" s="15" t="s">
        <v>56</v>
      </c>
      <c r="E70" s="28">
        <v>45</v>
      </c>
      <c r="F70" s="25">
        <v>0</v>
      </c>
      <c r="G70" s="14">
        <v>0</v>
      </c>
      <c r="H70" s="14">
        <v>0</v>
      </c>
      <c r="I70" s="14">
        <v>0</v>
      </c>
      <c r="J70" s="16">
        <v>0</v>
      </c>
      <c r="K70" s="18"/>
      <c r="L70" s="19"/>
      <c r="M70" s="19"/>
      <c r="N70" s="19"/>
      <c r="O70" s="19"/>
      <c r="P70" s="19"/>
      <c r="Q70" s="19"/>
      <c r="R70" s="49"/>
      <c r="S70" s="83"/>
      <c r="T70" s="36"/>
      <c r="U70" s="36"/>
      <c r="V70" s="37"/>
      <c r="W70" s="38"/>
      <c r="X70" s="38"/>
      <c r="Y70" s="36"/>
      <c r="Z70" s="37"/>
      <c r="AA70" s="38"/>
      <c r="AB70" s="38"/>
      <c r="AC70" s="36"/>
      <c r="AD70" s="37"/>
      <c r="AE70" s="36"/>
      <c r="AF70" s="37"/>
      <c r="AG70" s="38"/>
      <c r="AH70" s="36"/>
      <c r="AI70" s="37"/>
    </row>
    <row r="71" spans="1:35" s="35" customFormat="1" ht="31.5" customHeight="1" x14ac:dyDescent="0.25">
      <c r="A71" s="15">
        <v>60</v>
      </c>
      <c r="B71" s="13" t="s">
        <v>40</v>
      </c>
      <c r="C71" s="14">
        <v>5580201</v>
      </c>
      <c r="D71" s="15" t="s">
        <v>56</v>
      </c>
      <c r="E71" s="28">
        <v>60</v>
      </c>
      <c r="F71" s="25">
        <v>37</v>
      </c>
      <c r="G71" s="14">
        <v>2</v>
      </c>
      <c r="H71" s="14">
        <v>3</v>
      </c>
      <c r="I71" s="14">
        <v>37</v>
      </c>
      <c r="J71" s="16">
        <v>23</v>
      </c>
      <c r="K71" s="18"/>
      <c r="L71" s="16"/>
      <c r="M71" s="16"/>
      <c r="N71" s="16"/>
      <c r="O71" s="16"/>
      <c r="P71" s="16"/>
      <c r="Q71" s="16"/>
      <c r="R71" s="49"/>
      <c r="S71" s="83"/>
      <c r="T71" s="36"/>
      <c r="U71" s="36"/>
      <c r="V71" s="37"/>
      <c r="W71" s="38"/>
      <c r="X71" s="38"/>
      <c r="Y71" s="36"/>
      <c r="Z71" s="37"/>
      <c r="AA71" s="38"/>
      <c r="AB71" s="38"/>
      <c r="AC71" s="36"/>
      <c r="AD71" s="37"/>
      <c r="AE71" s="36"/>
      <c r="AF71" s="37"/>
      <c r="AG71" s="38"/>
      <c r="AH71" s="36"/>
      <c r="AI71" s="37"/>
    </row>
    <row r="72" spans="1:35" s="35" customFormat="1" ht="31.5" customHeight="1" x14ac:dyDescent="0.25">
      <c r="A72" s="15">
        <v>61</v>
      </c>
      <c r="B72" s="13" t="s">
        <v>45</v>
      </c>
      <c r="C72" s="14">
        <v>5520117</v>
      </c>
      <c r="D72" s="15" t="s">
        <v>56</v>
      </c>
      <c r="E72" s="28">
        <v>100</v>
      </c>
      <c r="F72" s="25">
        <v>93</v>
      </c>
      <c r="G72" s="14">
        <v>0</v>
      </c>
      <c r="H72" s="14">
        <v>4</v>
      </c>
      <c r="I72" s="14">
        <v>93</v>
      </c>
      <c r="J72" s="16">
        <v>65</v>
      </c>
      <c r="K72" s="18"/>
      <c r="L72" s="16"/>
      <c r="M72" s="16"/>
      <c r="N72" s="16"/>
      <c r="O72" s="16"/>
      <c r="P72" s="16"/>
      <c r="Q72" s="16"/>
      <c r="R72" s="49"/>
      <c r="S72" s="83"/>
      <c r="T72" s="36"/>
      <c r="U72" s="36"/>
      <c r="V72" s="37"/>
      <c r="W72" s="38"/>
      <c r="X72" s="38"/>
      <c r="Y72" s="36"/>
      <c r="Z72" s="37"/>
      <c r="AA72" s="38"/>
      <c r="AB72" s="38"/>
      <c r="AC72" s="36"/>
      <c r="AD72" s="37"/>
      <c r="AE72" s="36"/>
      <c r="AF72" s="37"/>
      <c r="AG72" s="38"/>
      <c r="AH72" s="36"/>
      <c r="AI72" s="37"/>
    </row>
    <row r="73" spans="1:35" s="35" customFormat="1" ht="31.5" customHeight="1" x14ac:dyDescent="0.25">
      <c r="A73" s="15">
        <v>62</v>
      </c>
      <c r="B73" s="13" t="s">
        <v>41</v>
      </c>
      <c r="C73" s="14">
        <v>5210402</v>
      </c>
      <c r="D73" s="15" t="s">
        <v>56</v>
      </c>
      <c r="E73" s="28">
        <v>90</v>
      </c>
      <c r="F73" s="25">
        <v>131</v>
      </c>
      <c r="G73" s="14">
        <v>46</v>
      </c>
      <c r="H73" s="14">
        <v>10</v>
      </c>
      <c r="I73" s="14">
        <v>129</v>
      </c>
      <c r="J73" s="16">
        <v>112</v>
      </c>
      <c r="K73" s="18"/>
      <c r="L73" s="16"/>
      <c r="M73" s="16"/>
      <c r="N73" s="16"/>
      <c r="O73" s="16"/>
      <c r="P73" s="16"/>
      <c r="Q73" s="16"/>
      <c r="R73" s="49"/>
      <c r="S73" s="83"/>
      <c r="T73" s="36"/>
      <c r="U73" s="36"/>
      <c r="V73" s="37"/>
      <c r="W73" s="38"/>
      <c r="X73" s="38"/>
      <c r="Y73" s="36"/>
      <c r="Z73" s="37"/>
      <c r="AA73" s="38"/>
      <c r="AB73" s="38"/>
      <c r="AC73" s="36"/>
      <c r="AD73" s="37"/>
      <c r="AE73" s="36"/>
      <c r="AF73" s="37"/>
      <c r="AG73" s="38"/>
      <c r="AH73" s="36"/>
      <c r="AI73" s="37"/>
    </row>
    <row r="74" spans="1:35" s="35" customFormat="1" ht="31.5" customHeight="1" x14ac:dyDescent="0.25">
      <c r="A74" s="15">
        <v>63</v>
      </c>
      <c r="B74" s="13" t="s">
        <v>42</v>
      </c>
      <c r="C74" s="14">
        <v>5340122</v>
      </c>
      <c r="D74" s="15" t="s">
        <v>56</v>
      </c>
      <c r="E74" s="28">
        <v>50</v>
      </c>
      <c r="F74" s="25">
        <v>27</v>
      </c>
      <c r="G74" s="14">
        <v>13</v>
      </c>
      <c r="H74" s="14">
        <v>3</v>
      </c>
      <c r="I74" s="14">
        <v>27</v>
      </c>
      <c r="J74" s="16">
        <v>19</v>
      </c>
      <c r="K74" s="18"/>
      <c r="L74" s="16"/>
      <c r="M74" s="16"/>
      <c r="N74" s="16"/>
      <c r="O74" s="16"/>
      <c r="P74" s="16"/>
      <c r="Q74" s="16"/>
      <c r="R74" s="49"/>
      <c r="S74" s="83"/>
      <c r="T74" s="36"/>
      <c r="U74" s="36"/>
      <c r="V74" s="37"/>
      <c r="W74" s="38"/>
      <c r="X74" s="38"/>
      <c r="Y74" s="36"/>
      <c r="Z74" s="37"/>
      <c r="AA74" s="38"/>
      <c r="AB74" s="38"/>
      <c r="AC74" s="36"/>
      <c r="AD74" s="37"/>
      <c r="AE74" s="36"/>
      <c r="AF74" s="37"/>
      <c r="AG74" s="38"/>
      <c r="AH74" s="36"/>
      <c r="AI74" s="37"/>
    </row>
    <row r="75" spans="1:35" s="40" customFormat="1" ht="31.5" customHeight="1" x14ac:dyDescent="0.25">
      <c r="A75" s="59">
        <v>64</v>
      </c>
      <c r="B75" s="60" t="s">
        <v>82</v>
      </c>
      <c r="C75" s="25">
        <v>6520105</v>
      </c>
      <c r="D75" s="19" t="s">
        <v>55</v>
      </c>
      <c r="E75" s="28">
        <v>60</v>
      </c>
      <c r="F75" s="25">
        <v>0</v>
      </c>
      <c r="G75" s="25">
        <v>0</v>
      </c>
      <c r="H75" s="25">
        <v>0</v>
      </c>
      <c r="I75" s="25">
        <v>0</v>
      </c>
      <c r="J75" s="19">
        <v>0</v>
      </c>
      <c r="K75" s="61"/>
      <c r="L75" s="16"/>
      <c r="M75" s="16"/>
      <c r="N75" s="16"/>
      <c r="O75" s="16"/>
      <c r="P75" s="16"/>
      <c r="Q75" s="16"/>
      <c r="R75" s="51"/>
      <c r="S75" s="52"/>
      <c r="T75" s="41"/>
      <c r="U75" s="41"/>
      <c r="V75" s="42"/>
      <c r="W75" s="43"/>
      <c r="X75" s="43"/>
      <c r="Y75" s="41"/>
      <c r="Z75" s="42"/>
      <c r="AA75" s="43"/>
      <c r="AB75" s="43"/>
      <c r="AC75" s="41"/>
      <c r="AD75" s="42"/>
      <c r="AE75" s="41"/>
      <c r="AF75" s="42"/>
      <c r="AG75" s="43"/>
      <c r="AH75" s="41"/>
      <c r="AI75" s="42"/>
    </row>
    <row r="76" spans="1:35" s="40" customFormat="1" ht="31.5" customHeight="1" x14ac:dyDescent="0.25">
      <c r="A76" s="59">
        <v>65</v>
      </c>
      <c r="B76" s="60" t="s">
        <v>83</v>
      </c>
      <c r="C76" s="25">
        <v>6340113</v>
      </c>
      <c r="D76" s="19" t="s">
        <v>55</v>
      </c>
      <c r="E76" s="28">
        <v>60</v>
      </c>
      <c r="F76" s="92">
        <v>29</v>
      </c>
      <c r="G76" s="25">
        <v>4</v>
      </c>
      <c r="H76" s="25">
        <v>1</v>
      </c>
      <c r="I76" s="25">
        <v>0</v>
      </c>
      <c r="J76" s="19">
        <v>8</v>
      </c>
      <c r="K76" s="62"/>
      <c r="L76" s="16"/>
      <c r="M76" s="16"/>
      <c r="N76" s="16"/>
      <c r="O76" s="16"/>
      <c r="P76" s="16"/>
      <c r="Q76" s="16"/>
      <c r="R76" s="51"/>
      <c r="S76" s="52"/>
      <c r="T76" s="41"/>
      <c r="U76" s="41"/>
      <c r="V76" s="42"/>
      <c r="W76" s="43"/>
      <c r="X76" s="43"/>
      <c r="Y76" s="41"/>
      <c r="Z76" s="42"/>
      <c r="AA76" s="43"/>
      <c r="AB76" s="43"/>
      <c r="AC76" s="41"/>
      <c r="AD76" s="42"/>
      <c r="AE76" s="41"/>
      <c r="AF76" s="42"/>
      <c r="AG76" s="43"/>
      <c r="AH76" s="41"/>
      <c r="AI76" s="42"/>
    </row>
    <row r="77" spans="1:35" s="40" customFormat="1" ht="31.5" customHeight="1" x14ac:dyDescent="0.25">
      <c r="A77" s="59">
        <v>66</v>
      </c>
      <c r="B77" s="60" t="s">
        <v>84</v>
      </c>
      <c r="C77" s="25">
        <v>6580301</v>
      </c>
      <c r="D77" s="19" t="s">
        <v>55</v>
      </c>
      <c r="E77" s="28">
        <v>70</v>
      </c>
      <c r="F77" s="25">
        <v>0</v>
      </c>
      <c r="G77" s="25">
        <v>0</v>
      </c>
      <c r="H77" s="25">
        <v>0</v>
      </c>
      <c r="I77" s="25">
        <v>0</v>
      </c>
      <c r="J77" s="19">
        <v>0</v>
      </c>
      <c r="K77" s="61"/>
      <c r="L77" s="16"/>
      <c r="M77" s="16"/>
      <c r="N77" s="16"/>
      <c r="O77" s="16"/>
      <c r="P77" s="16"/>
      <c r="Q77" s="16"/>
      <c r="R77" s="51"/>
      <c r="S77" s="52"/>
      <c r="T77" s="41"/>
      <c r="U77" s="41"/>
      <c r="V77" s="42"/>
      <c r="W77" s="43"/>
      <c r="X77" s="43"/>
      <c r="Y77" s="41"/>
      <c r="Z77" s="42"/>
      <c r="AA77" s="43"/>
      <c r="AB77" s="43"/>
      <c r="AC77" s="41"/>
      <c r="AD77" s="42"/>
      <c r="AE77" s="41"/>
      <c r="AF77" s="42"/>
      <c r="AG77" s="43"/>
      <c r="AH77" s="41"/>
      <c r="AI77" s="42"/>
    </row>
    <row r="78" spans="1:35" s="40" customFormat="1" ht="31.5" customHeight="1" x14ac:dyDescent="0.25">
      <c r="A78" s="59">
        <v>67</v>
      </c>
      <c r="B78" s="60" t="s">
        <v>83</v>
      </c>
      <c r="C78" s="25">
        <v>5340113</v>
      </c>
      <c r="D78" s="19" t="s">
        <v>56</v>
      </c>
      <c r="E78" s="28">
        <v>30</v>
      </c>
      <c r="F78" s="25">
        <v>33</v>
      </c>
      <c r="G78" s="25">
        <v>11</v>
      </c>
      <c r="H78" s="25">
        <v>1</v>
      </c>
      <c r="I78" s="25">
        <v>33</v>
      </c>
      <c r="J78" s="19">
        <v>29</v>
      </c>
      <c r="K78" s="61"/>
      <c r="L78" s="16"/>
      <c r="M78" s="16"/>
      <c r="N78" s="16"/>
      <c r="O78" s="16"/>
      <c r="P78" s="16"/>
      <c r="Q78" s="16"/>
      <c r="R78" s="51"/>
      <c r="S78" s="52"/>
      <c r="T78" s="41"/>
      <c r="U78" s="41"/>
      <c r="V78" s="42"/>
      <c r="W78" s="43"/>
      <c r="X78" s="43"/>
      <c r="Y78" s="41"/>
      <c r="Z78" s="42"/>
      <c r="AA78" s="43"/>
      <c r="AB78" s="43"/>
      <c r="AC78" s="41"/>
      <c r="AD78" s="42"/>
      <c r="AE78" s="41"/>
      <c r="AF78" s="42"/>
      <c r="AG78" s="43"/>
      <c r="AH78" s="41"/>
      <c r="AI78" s="42"/>
    </row>
    <row r="79" spans="1:35" s="40" customFormat="1" ht="31.5" customHeight="1" x14ac:dyDescent="0.25">
      <c r="A79" s="59">
        <v>68</v>
      </c>
      <c r="B79" s="60" t="s">
        <v>82</v>
      </c>
      <c r="C79" s="25">
        <v>5520105</v>
      </c>
      <c r="D79" s="19" t="s">
        <v>56</v>
      </c>
      <c r="E79" s="28">
        <v>30</v>
      </c>
      <c r="F79" s="25">
        <v>0</v>
      </c>
      <c r="G79" s="25">
        <v>0</v>
      </c>
      <c r="H79" s="25">
        <v>0</v>
      </c>
      <c r="I79" s="25">
        <v>0</v>
      </c>
      <c r="J79" s="19">
        <v>0</v>
      </c>
      <c r="K79" s="61"/>
      <c r="L79" s="16"/>
      <c r="M79" s="16"/>
      <c r="N79" s="16"/>
      <c r="O79" s="16"/>
      <c r="P79" s="16"/>
      <c r="Q79" s="16"/>
      <c r="R79" s="51"/>
      <c r="S79" s="52"/>
      <c r="T79" s="41"/>
      <c r="U79" s="41"/>
      <c r="V79" s="42"/>
      <c r="W79" s="43"/>
      <c r="X79" s="43"/>
      <c r="Y79" s="41"/>
      <c r="Z79" s="42"/>
      <c r="AA79" s="43"/>
      <c r="AB79" s="43"/>
      <c r="AC79" s="41"/>
      <c r="AD79" s="42"/>
      <c r="AE79" s="41"/>
      <c r="AF79" s="42"/>
      <c r="AG79" s="43"/>
      <c r="AH79" s="41"/>
      <c r="AI79" s="42"/>
    </row>
    <row r="80" spans="1:35" s="40" customFormat="1" ht="27" customHeight="1" x14ac:dyDescent="0.25">
      <c r="A80" s="59">
        <v>69</v>
      </c>
      <c r="B80" s="63" t="s">
        <v>76</v>
      </c>
      <c r="C80" s="64">
        <v>4890</v>
      </c>
      <c r="D80" s="19" t="s">
        <v>57</v>
      </c>
      <c r="E80" s="65"/>
      <c r="F80" s="19">
        <v>913</v>
      </c>
      <c r="G80" s="19">
        <v>129</v>
      </c>
      <c r="H80" s="19"/>
      <c r="I80" s="66"/>
      <c r="J80" s="19">
        <v>725</v>
      </c>
      <c r="K80" s="61"/>
      <c r="L80" s="19">
        <v>1611</v>
      </c>
      <c r="M80" s="19">
        <v>142</v>
      </c>
      <c r="N80" s="19"/>
      <c r="O80" s="19"/>
      <c r="P80" s="19">
        <v>1611</v>
      </c>
      <c r="Q80" s="19"/>
      <c r="R80" s="51"/>
      <c r="S80" s="53"/>
      <c r="T80" s="42"/>
      <c r="U80" s="42"/>
      <c r="V80" s="42"/>
      <c r="W80" s="43"/>
      <c r="X80" s="43"/>
      <c r="Y80" s="42"/>
      <c r="Z80" s="42"/>
      <c r="AA80" s="43"/>
      <c r="AB80" s="43"/>
      <c r="AC80" s="42"/>
      <c r="AD80" s="42"/>
      <c r="AE80" s="42"/>
      <c r="AF80" s="42"/>
      <c r="AG80" s="44"/>
      <c r="AH80" s="42"/>
      <c r="AI80" s="42"/>
    </row>
    <row r="81" spans="1:19" s="40" customFormat="1" ht="31.5" customHeight="1" x14ac:dyDescent="0.25">
      <c r="A81" s="59">
        <v>70</v>
      </c>
      <c r="B81" s="63" t="s">
        <v>7</v>
      </c>
      <c r="C81" s="64">
        <v>5102</v>
      </c>
      <c r="D81" s="19" t="s">
        <v>57</v>
      </c>
      <c r="E81" s="65"/>
      <c r="F81" s="19">
        <v>207</v>
      </c>
      <c r="G81" s="19">
        <v>0</v>
      </c>
      <c r="H81" s="19"/>
      <c r="I81" s="19"/>
      <c r="J81" s="19">
        <v>207</v>
      </c>
      <c r="K81" s="61"/>
      <c r="L81" s="19">
        <v>121</v>
      </c>
      <c r="M81" s="19">
        <v>0</v>
      </c>
      <c r="N81" s="19"/>
      <c r="O81" s="19"/>
      <c r="P81" s="19">
        <v>121</v>
      </c>
      <c r="Q81" s="19"/>
      <c r="R81" s="51"/>
      <c r="S81" s="51"/>
    </row>
    <row r="82" spans="1:19" s="40" customFormat="1" ht="50.25" customHeight="1" x14ac:dyDescent="0.25">
      <c r="A82" s="59">
        <v>71</v>
      </c>
      <c r="B82" s="63" t="s">
        <v>77</v>
      </c>
      <c r="C82" s="64">
        <v>5103</v>
      </c>
      <c r="D82" s="19" t="s">
        <v>57</v>
      </c>
      <c r="E82" s="65"/>
      <c r="F82" s="19">
        <v>26</v>
      </c>
      <c r="G82" s="19">
        <v>0</v>
      </c>
      <c r="H82" s="19"/>
      <c r="I82" s="19"/>
      <c r="J82" s="19">
        <v>26</v>
      </c>
      <c r="K82" s="61"/>
      <c r="L82" s="19">
        <v>26</v>
      </c>
      <c r="M82" s="19">
        <v>0</v>
      </c>
      <c r="N82" s="19"/>
      <c r="O82" s="19"/>
      <c r="P82" s="19">
        <v>26</v>
      </c>
      <c r="Q82" s="19"/>
      <c r="R82" s="51"/>
      <c r="S82" s="51"/>
    </row>
    <row r="83" spans="1:19" s="45" customFormat="1" ht="40.5" customHeight="1" x14ac:dyDescent="0.25">
      <c r="A83" s="67"/>
      <c r="B83" s="68"/>
      <c r="C83" s="69"/>
      <c r="D83" s="70" t="s">
        <v>51</v>
      </c>
      <c r="E83" s="19">
        <f>SUM(E12:E42)+E75+E76+E77</f>
        <v>4950</v>
      </c>
      <c r="F83" s="19">
        <f>SUM(F12:F42)+F75+F76+F77</f>
        <v>3074</v>
      </c>
      <c r="G83" s="19">
        <f t="shared" ref="G83:I83" si="0">SUM(G12:G42)+G75+G76+G77</f>
        <v>251</v>
      </c>
      <c r="H83" s="19">
        <f t="shared" si="0"/>
        <v>85</v>
      </c>
      <c r="I83" s="19">
        <f t="shared" si="0"/>
        <v>0</v>
      </c>
      <c r="J83" s="19">
        <f>SUM(J12:J42)+J75+J76+J77</f>
        <v>1012</v>
      </c>
      <c r="K83" s="71"/>
      <c r="L83" s="19">
        <f t="shared" ref="L83:Q83" si="1">SUM(L12:L42)</f>
        <v>1209</v>
      </c>
      <c r="M83" s="19">
        <f t="shared" si="1"/>
        <v>90</v>
      </c>
      <c r="N83" s="19">
        <f t="shared" si="1"/>
        <v>30</v>
      </c>
      <c r="O83" s="19">
        <f t="shared" si="1"/>
        <v>0</v>
      </c>
      <c r="P83" s="19">
        <f t="shared" si="1"/>
        <v>331</v>
      </c>
      <c r="Q83" s="19">
        <f t="shared" si="1"/>
        <v>1209</v>
      </c>
      <c r="R83" s="54"/>
      <c r="S83" s="54"/>
    </row>
    <row r="84" spans="1:19" s="45" customFormat="1" ht="27.75" customHeight="1" x14ac:dyDescent="0.25">
      <c r="A84" s="67"/>
      <c r="B84" s="68"/>
      <c r="C84" s="69"/>
      <c r="D84" s="70" t="s">
        <v>52</v>
      </c>
      <c r="E84" s="19">
        <f>SUM(E43:E74)+E78+E79</f>
        <v>2745</v>
      </c>
      <c r="F84" s="19">
        <f t="shared" ref="F84:I84" si="2">SUM(F43:F74)+F78+F79</f>
        <v>2318</v>
      </c>
      <c r="G84" s="19">
        <f t="shared" si="2"/>
        <v>484</v>
      </c>
      <c r="H84" s="19">
        <f t="shared" si="2"/>
        <v>123</v>
      </c>
      <c r="I84" s="19">
        <f t="shared" si="2"/>
        <v>2020</v>
      </c>
      <c r="J84" s="19">
        <f>SUM(J43:J74)+J78+J79</f>
        <v>1724</v>
      </c>
      <c r="K84" s="72"/>
      <c r="L84" s="19">
        <f t="shared" ref="L84:Q84" si="3">SUM(L43:L74)</f>
        <v>154</v>
      </c>
      <c r="M84" s="19">
        <f t="shared" si="3"/>
        <v>30</v>
      </c>
      <c r="N84" s="19">
        <f t="shared" si="3"/>
        <v>0</v>
      </c>
      <c r="O84" s="19">
        <f t="shared" si="3"/>
        <v>154</v>
      </c>
      <c r="P84" s="19">
        <f t="shared" si="3"/>
        <v>140</v>
      </c>
      <c r="Q84" s="19">
        <f t="shared" si="3"/>
        <v>154</v>
      </c>
      <c r="R84" s="54"/>
      <c r="S84" s="54"/>
    </row>
    <row r="85" spans="1:19" s="45" customFormat="1" ht="45" customHeight="1" x14ac:dyDescent="0.25">
      <c r="A85" s="67"/>
      <c r="B85" s="68"/>
      <c r="C85" s="69"/>
      <c r="D85" s="70" t="s">
        <v>53</v>
      </c>
      <c r="E85" s="19">
        <f>SUM(E83:E84)</f>
        <v>7695</v>
      </c>
      <c r="F85" s="19">
        <f t="shared" ref="F85:J85" si="4">SUM(F83:F84)</f>
        <v>5392</v>
      </c>
      <c r="G85" s="19">
        <f t="shared" si="4"/>
        <v>735</v>
      </c>
      <c r="H85" s="19">
        <f t="shared" si="4"/>
        <v>208</v>
      </c>
      <c r="I85" s="19">
        <f t="shared" si="4"/>
        <v>2020</v>
      </c>
      <c r="J85" s="19">
        <f t="shared" si="4"/>
        <v>2736</v>
      </c>
      <c r="K85" s="66"/>
      <c r="L85" s="19">
        <f>SUM(L83:L84)</f>
        <v>1363</v>
      </c>
      <c r="M85" s="19">
        <f t="shared" ref="M85:Q85" si="5">SUM(M83:M84)</f>
        <v>120</v>
      </c>
      <c r="N85" s="19">
        <f t="shared" si="5"/>
        <v>30</v>
      </c>
      <c r="O85" s="19">
        <f t="shared" si="5"/>
        <v>154</v>
      </c>
      <c r="P85" s="19">
        <f t="shared" si="5"/>
        <v>471</v>
      </c>
      <c r="Q85" s="19">
        <f t="shared" si="5"/>
        <v>1363</v>
      </c>
      <c r="R85" s="54"/>
      <c r="S85" s="54"/>
    </row>
    <row r="86" spans="1:19" s="45" customFormat="1" ht="38.25" customHeight="1" x14ac:dyDescent="0.25">
      <c r="A86" s="67"/>
      <c r="B86" s="68"/>
      <c r="C86" s="69"/>
      <c r="D86" s="73" t="s">
        <v>46</v>
      </c>
      <c r="E86" s="19"/>
      <c r="F86" s="19">
        <f>SUM(F80:F82)</f>
        <v>1146</v>
      </c>
      <c r="G86" s="19">
        <f>SUM(G80:G82)</f>
        <v>129</v>
      </c>
      <c r="H86" s="19"/>
      <c r="I86" s="19"/>
      <c r="J86" s="19"/>
      <c r="K86" s="19"/>
      <c r="L86" s="19">
        <f>SUM(L80:L82)</f>
        <v>1758</v>
      </c>
      <c r="M86" s="19">
        <f>SUM(M80:M82)</f>
        <v>142</v>
      </c>
      <c r="N86" s="19"/>
      <c r="O86" s="19"/>
      <c r="P86" s="19"/>
      <c r="Q86" s="74" t="s">
        <v>54</v>
      </c>
      <c r="R86" s="54"/>
      <c r="S86" s="54"/>
    </row>
    <row r="87" spans="1:19" ht="10.5" customHeight="1" x14ac:dyDescent="0.25">
      <c r="A87" s="21"/>
      <c r="B87" s="21"/>
      <c r="C87" s="21"/>
      <c r="D87" s="21"/>
      <c r="E87" s="21"/>
      <c r="F87" s="27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9" x14ac:dyDescent="0.25">
      <c r="A88" s="21"/>
      <c r="B88" s="21"/>
      <c r="C88" s="21"/>
      <c r="D88" s="21"/>
      <c r="E88" s="21"/>
      <c r="F88" s="27"/>
      <c r="L88" s="22"/>
      <c r="M88" s="22"/>
      <c r="N88" s="22" t="s">
        <v>14</v>
      </c>
      <c r="O88" s="22"/>
      <c r="P88" s="22"/>
    </row>
    <row r="89" spans="1:19" x14ac:dyDescent="0.25">
      <c r="A89" s="21"/>
      <c r="B89" s="21"/>
      <c r="C89" s="21"/>
      <c r="D89" s="21"/>
      <c r="E89" s="21"/>
      <c r="F89" s="27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9" x14ac:dyDescent="0.25">
      <c r="A90" s="21"/>
      <c r="B90" s="21"/>
      <c r="C90" s="21"/>
      <c r="D90" s="21"/>
      <c r="E90" s="21"/>
      <c r="F90" s="27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1:19" x14ac:dyDescent="0.25">
      <c r="A91" s="21"/>
      <c r="B91" s="21"/>
      <c r="C91" s="21"/>
      <c r="D91" s="21"/>
      <c r="E91" s="21"/>
      <c r="F91" s="27"/>
      <c r="G91" s="75"/>
      <c r="H91" s="75"/>
      <c r="I91" s="75"/>
      <c r="J91" s="75"/>
      <c r="K91" s="75"/>
      <c r="L91" s="75"/>
      <c r="M91" s="21"/>
      <c r="N91" s="21"/>
      <c r="O91" s="21"/>
      <c r="P91" s="21"/>
      <c r="Q91" s="21"/>
    </row>
    <row r="92" spans="1:19" x14ac:dyDescent="0.25">
      <c r="A92" s="21"/>
      <c r="B92" s="21"/>
      <c r="C92" s="21"/>
      <c r="D92" s="21"/>
      <c r="E92" s="21"/>
      <c r="F92" s="27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9" x14ac:dyDescent="0.25">
      <c r="A93" s="21"/>
      <c r="B93" s="21"/>
      <c r="C93" s="21"/>
      <c r="D93" s="21"/>
      <c r="E93" s="21"/>
      <c r="F93" s="27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9" x14ac:dyDescent="0.25">
      <c r="A94" s="21"/>
      <c r="B94" s="21"/>
      <c r="C94" s="21"/>
      <c r="D94" s="21"/>
      <c r="E94" s="21"/>
      <c r="F94" s="27"/>
      <c r="M94" s="23"/>
      <c r="N94" s="23"/>
      <c r="O94" s="23"/>
      <c r="P94" s="23"/>
      <c r="Q94" s="23"/>
      <c r="R94" s="55"/>
    </row>
    <row r="95" spans="1:19" x14ac:dyDescent="0.25">
      <c r="F95" s="24"/>
    </row>
    <row r="96" spans="1:19" x14ac:dyDescent="0.25">
      <c r="F96" s="24"/>
    </row>
    <row r="97" spans="6:6" x14ac:dyDescent="0.25">
      <c r="F97" s="24"/>
    </row>
    <row r="98" spans="6:6" x14ac:dyDescent="0.25">
      <c r="F98" s="24"/>
    </row>
    <row r="99" spans="6:6" x14ac:dyDescent="0.25">
      <c r="F99" s="24"/>
    </row>
    <row r="100" spans="6:6" x14ac:dyDescent="0.25">
      <c r="F100" s="24"/>
    </row>
    <row r="101" spans="6:6" x14ac:dyDescent="0.25">
      <c r="F101" s="24"/>
    </row>
    <row r="102" spans="6:6" x14ac:dyDescent="0.25">
      <c r="F102" s="24"/>
    </row>
    <row r="103" spans="6:6" x14ac:dyDescent="0.25">
      <c r="F103" s="24"/>
    </row>
    <row r="104" spans="6:6" x14ac:dyDescent="0.25">
      <c r="F104" s="24"/>
    </row>
    <row r="105" spans="6:6" x14ac:dyDescent="0.25">
      <c r="F105" s="24"/>
    </row>
    <row r="106" spans="6:6" x14ac:dyDescent="0.25">
      <c r="F106" s="24"/>
    </row>
    <row r="107" spans="6:6" x14ac:dyDescent="0.25">
      <c r="F107" s="24"/>
    </row>
    <row r="108" spans="6:6" x14ac:dyDescent="0.25">
      <c r="F108" s="24"/>
    </row>
    <row r="109" spans="6:6" x14ac:dyDescent="0.25">
      <c r="F109" s="24"/>
    </row>
    <row r="110" spans="6:6" x14ac:dyDescent="0.25">
      <c r="F110" s="24"/>
    </row>
    <row r="111" spans="6:6" x14ac:dyDescent="0.25">
      <c r="F111" s="24"/>
    </row>
    <row r="112" spans="6:6" x14ac:dyDescent="0.25">
      <c r="F112" s="24"/>
    </row>
    <row r="113" spans="6:6" x14ac:dyDescent="0.25">
      <c r="F113" s="24"/>
    </row>
    <row r="114" spans="6:6" x14ac:dyDescent="0.25">
      <c r="F114" s="24"/>
    </row>
    <row r="115" spans="6:6" x14ac:dyDescent="0.25">
      <c r="F115" s="24"/>
    </row>
    <row r="116" spans="6:6" x14ac:dyDescent="0.25">
      <c r="F116" s="24"/>
    </row>
    <row r="117" spans="6:6" x14ac:dyDescent="0.25">
      <c r="F117" s="24"/>
    </row>
    <row r="118" spans="6:6" x14ac:dyDescent="0.25">
      <c r="F118" s="24"/>
    </row>
    <row r="119" spans="6:6" x14ac:dyDescent="0.25">
      <c r="F119" s="24"/>
    </row>
    <row r="120" spans="6:6" x14ac:dyDescent="0.25">
      <c r="F120" s="24"/>
    </row>
    <row r="121" spans="6:6" x14ac:dyDescent="0.25">
      <c r="F121" s="24"/>
    </row>
    <row r="122" spans="6:6" x14ac:dyDescent="0.25">
      <c r="F122" s="24"/>
    </row>
    <row r="123" spans="6:6" x14ac:dyDescent="0.25">
      <c r="F123" s="24"/>
    </row>
    <row r="124" spans="6:6" x14ac:dyDescent="0.25">
      <c r="F124" s="24"/>
    </row>
    <row r="125" spans="6:6" x14ac:dyDescent="0.25">
      <c r="F125" s="24"/>
    </row>
    <row r="126" spans="6:6" x14ac:dyDescent="0.25">
      <c r="F126" s="24"/>
    </row>
    <row r="127" spans="6:6" x14ac:dyDescent="0.25">
      <c r="F127" s="24"/>
    </row>
    <row r="128" spans="6:6" x14ac:dyDescent="0.25">
      <c r="F128" s="24"/>
    </row>
    <row r="129" spans="6:6" x14ac:dyDescent="0.25">
      <c r="F129" s="24"/>
    </row>
    <row r="130" spans="6:6" x14ac:dyDescent="0.25">
      <c r="F130" s="24"/>
    </row>
    <row r="131" spans="6:6" x14ac:dyDescent="0.25">
      <c r="F131" s="24"/>
    </row>
    <row r="132" spans="6:6" x14ac:dyDescent="0.25">
      <c r="F132" s="24"/>
    </row>
    <row r="133" spans="6:6" x14ac:dyDescent="0.25">
      <c r="F133" s="24"/>
    </row>
    <row r="134" spans="6:6" x14ac:dyDescent="0.25">
      <c r="F134" s="24"/>
    </row>
    <row r="135" spans="6:6" x14ac:dyDescent="0.25">
      <c r="F135" s="24"/>
    </row>
    <row r="136" spans="6:6" x14ac:dyDescent="0.25">
      <c r="F136" s="24"/>
    </row>
    <row r="137" spans="6:6" x14ac:dyDescent="0.25">
      <c r="F137" s="24"/>
    </row>
    <row r="138" spans="6:6" x14ac:dyDescent="0.25">
      <c r="F138" s="24"/>
    </row>
    <row r="139" spans="6:6" x14ac:dyDescent="0.25">
      <c r="F139" s="24"/>
    </row>
    <row r="140" spans="6:6" x14ac:dyDescent="0.25">
      <c r="F140" s="24"/>
    </row>
    <row r="141" spans="6:6" x14ac:dyDescent="0.25">
      <c r="F141" s="24"/>
    </row>
    <row r="142" spans="6:6" x14ac:dyDescent="0.25">
      <c r="F142" s="24"/>
    </row>
    <row r="143" spans="6:6" x14ac:dyDescent="0.25">
      <c r="F143" s="24"/>
    </row>
    <row r="144" spans="6:6" x14ac:dyDescent="0.25">
      <c r="F144" s="24"/>
    </row>
    <row r="145" spans="6:6" x14ac:dyDescent="0.25">
      <c r="F145" s="24"/>
    </row>
    <row r="146" spans="6:6" x14ac:dyDescent="0.25">
      <c r="F146" s="24"/>
    </row>
    <row r="147" spans="6:6" x14ac:dyDescent="0.25">
      <c r="F147" s="24"/>
    </row>
    <row r="148" spans="6:6" x14ac:dyDescent="0.25">
      <c r="F148" s="24"/>
    </row>
    <row r="149" spans="6:6" x14ac:dyDescent="0.25">
      <c r="F149" s="24"/>
    </row>
    <row r="150" spans="6:6" x14ac:dyDescent="0.25">
      <c r="F150" s="24"/>
    </row>
    <row r="151" spans="6:6" x14ac:dyDescent="0.25">
      <c r="F151" s="24"/>
    </row>
    <row r="152" spans="6:6" x14ac:dyDescent="0.25">
      <c r="F152" s="24"/>
    </row>
    <row r="153" spans="6:6" x14ac:dyDescent="0.25">
      <c r="F153" s="24"/>
    </row>
    <row r="154" spans="6:6" x14ac:dyDescent="0.25">
      <c r="F154" s="24"/>
    </row>
    <row r="155" spans="6:6" x14ac:dyDescent="0.25">
      <c r="F155" s="24"/>
    </row>
    <row r="156" spans="6:6" x14ac:dyDescent="0.25">
      <c r="F156" s="24"/>
    </row>
    <row r="157" spans="6:6" x14ac:dyDescent="0.25">
      <c r="F157" s="24"/>
    </row>
    <row r="158" spans="6:6" x14ac:dyDescent="0.25">
      <c r="F158" s="24"/>
    </row>
    <row r="159" spans="6:6" x14ac:dyDescent="0.25">
      <c r="F159" s="24"/>
    </row>
    <row r="160" spans="6:6" x14ac:dyDescent="0.25">
      <c r="F160" s="24"/>
    </row>
    <row r="161" spans="6:6" x14ac:dyDescent="0.25">
      <c r="F161" s="24"/>
    </row>
    <row r="162" spans="6:6" x14ac:dyDescent="0.25">
      <c r="F162" s="24"/>
    </row>
    <row r="163" spans="6:6" x14ac:dyDescent="0.25">
      <c r="F163" s="24"/>
    </row>
    <row r="164" spans="6:6" x14ac:dyDescent="0.25">
      <c r="F164" s="24"/>
    </row>
    <row r="165" spans="6:6" x14ac:dyDescent="0.25">
      <c r="F165" s="24"/>
    </row>
    <row r="166" spans="6:6" x14ac:dyDescent="0.25">
      <c r="F166" s="24"/>
    </row>
    <row r="167" spans="6:6" x14ac:dyDescent="0.25">
      <c r="F167" s="24"/>
    </row>
    <row r="168" spans="6:6" x14ac:dyDescent="0.25">
      <c r="F168" s="24"/>
    </row>
    <row r="169" spans="6:6" x14ac:dyDescent="0.25">
      <c r="F169" s="24"/>
    </row>
    <row r="170" spans="6:6" x14ac:dyDescent="0.25">
      <c r="F170" s="24"/>
    </row>
    <row r="171" spans="6:6" x14ac:dyDescent="0.25">
      <c r="F171" s="24"/>
    </row>
    <row r="172" spans="6:6" x14ac:dyDescent="0.25">
      <c r="F172" s="24"/>
    </row>
    <row r="173" spans="6:6" x14ac:dyDescent="0.25">
      <c r="F173" s="24"/>
    </row>
    <row r="174" spans="6:6" x14ac:dyDescent="0.25">
      <c r="F174" s="24"/>
    </row>
    <row r="175" spans="6:6" x14ac:dyDescent="0.25">
      <c r="F175" s="24"/>
    </row>
    <row r="176" spans="6:6" x14ac:dyDescent="0.25">
      <c r="F176" s="24"/>
    </row>
    <row r="177" spans="6:6" x14ac:dyDescent="0.25">
      <c r="F177" s="24"/>
    </row>
    <row r="178" spans="6:6" x14ac:dyDescent="0.25">
      <c r="F178" s="24"/>
    </row>
    <row r="179" spans="6:6" x14ac:dyDescent="0.25">
      <c r="F179" s="24"/>
    </row>
    <row r="180" spans="6:6" x14ac:dyDescent="0.25">
      <c r="F180" s="24"/>
    </row>
    <row r="181" spans="6:6" x14ac:dyDescent="0.25">
      <c r="F181" s="24"/>
    </row>
    <row r="182" spans="6:6" x14ac:dyDescent="0.25">
      <c r="F182" s="24"/>
    </row>
    <row r="183" spans="6:6" x14ac:dyDescent="0.25">
      <c r="F183" s="24"/>
    </row>
    <row r="184" spans="6:6" x14ac:dyDescent="0.25">
      <c r="F184" s="24"/>
    </row>
    <row r="185" spans="6:6" x14ac:dyDescent="0.25">
      <c r="F185" s="24"/>
    </row>
    <row r="186" spans="6:6" x14ac:dyDescent="0.25">
      <c r="F186" s="24"/>
    </row>
    <row r="187" spans="6:6" x14ac:dyDescent="0.25">
      <c r="F187" s="24"/>
    </row>
    <row r="188" spans="6:6" x14ac:dyDescent="0.25">
      <c r="F188" s="24"/>
    </row>
    <row r="189" spans="6:6" x14ac:dyDescent="0.25">
      <c r="F189" s="24"/>
    </row>
    <row r="190" spans="6:6" x14ac:dyDescent="0.25">
      <c r="F190" s="24"/>
    </row>
    <row r="191" spans="6:6" x14ac:dyDescent="0.25">
      <c r="F191" s="24"/>
    </row>
    <row r="192" spans="6:6" x14ac:dyDescent="0.25">
      <c r="F192" s="24"/>
    </row>
    <row r="193" spans="6:6" x14ac:dyDescent="0.25">
      <c r="F193" s="24"/>
    </row>
    <row r="194" spans="6:6" x14ac:dyDescent="0.25">
      <c r="F194" s="24"/>
    </row>
    <row r="195" spans="6:6" x14ac:dyDescent="0.25">
      <c r="F195" s="24"/>
    </row>
    <row r="196" spans="6:6" x14ac:dyDescent="0.25">
      <c r="F196" s="24"/>
    </row>
    <row r="197" spans="6:6" x14ac:dyDescent="0.25">
      <c r="F197" s="24"/>
    </row>
    <row r="198" spans="6:6" x14ac:dyDescent="0.25">
      <c r="F198" s="24"/>
    </row>
    <row r="199" spans="6:6" x14ac:dyDescent="0.25">
      <c r="F199" s="24"/>
    </row>
    <row r="200" spans="6:6" x14ac:dyDescent="0.25">
      <c r="F200" s="24"/>
    </row>
    <row r="201" spans="6:6" x14ac:dyDescent="0.25">
      <c r="F201" s="24"/>
    </row>
    <row r="202" spans="6:6" x14ac:dyDescent="0.25">
      <c r="F202" s="24"/>
    </row>
    <row r="203" spans="6:6" x14ac:dyDescent="0.25">
      <c r="F203" s="24"/>
    </row>
    <row r="204" spans="6:6" x14ac:dyDescent="0.25">
      <c r="F204" s="24"/>
    </row>
    <row r="205" spans="6:6" x14ac:dyDescent="0.25">
      <c r="F205" s="24"/>
    </row>
    <row r="206" spans="6:6" x14ac:dyDescent="0.25">
      <c r="F206" s="24"/>
    </row>
    <row r="207" spans="6:6" x14ac:dyDescent="0.25">
      <c r="F207" s="24"/>
    </row>
    <row r="208" spans="6:6" x14ac:dyDescent="0.25">
      <c r="F208" s="24"/>
    </row>
    <row r="209" spans="6:6" x14ac:dyDescent="0.25">
      <c r="F209" s="24"/>
    </row>
    <row r="210" spans="6:6" x14ac:dyDescent="0.25">
      <c r="F210" s="24"/>
    </row>
    <row r="211" spans="6:6" x14ac:dyDescent="0.25">
      <c r="F211" s="24"/>
    </row>
    <row r="212" spans="6:6" x14ac:dyDescent="0.25">
      <c r="F212" s="24"/>
    </row>
    <row r="213" spans="6:6" x14ac:dyDescent="0.25">
      <c r="F213" s="24"/>
    </row>
    <row r="214" spans="6:6" x14ac:dyDescent="0.25">
      <c r="F214" s="24"/>
    </row>
    <row r="215" spans="6:6" x14ac:dyDescent="0.25">
      <c r="F215" s="24"/>
    </row>
    <row r="216" spans="6:6" x14ac:dyDescent="0.25">
      <c r="F216" s="24"/>
    </row>
    <row r="217" spans="6:6" x14ac:dyDescent="0.25">
      <c r="F217" s="24"/>
    </row>
    <row r="218" spans="6:6" x14ac:dyDescent="0.25">
      <c r="F218" s="24"/>
    </row>
    <row r="219" spans="6:6" x14ac:dyDescent="0.25">
      <c r="F219" s="24"/>
    </row>
    <row r="220" spans="6:6" x14ac:dyDescent="0.25">
      <c r="F220" s="24"/>
    </row>
    <row r="221" spans="6:6" x14ac:dyDescent="0.25">
      <c r="F221" s="24"/>
    </row>
    <row r="222" spans="6:6" x14ac:dyDescent="0.25">
      <c r="F222" s="24"/>
    </row>
    <row r="223" spans="6:6" x14ac:dyDescent="0.25">
      <c r="F223" s="24"/>
    </row>
    <row r="224" spans="6:6" x14ac:dyDescent="0.25">
      <c r="F224" s="24"/>
    </row>
    <row r="225" spans="6:6" x14ac:dyDescent="0.25">
      <c r="F225" s="24"/>
    </row>
    <row r="226" spans="6:6" x14ac:dyDescent="0.25">
      <c r="F226" s="24"/>
    </row>
    <row r="227" spans="6:6" x14ac:dyDescent="0.25">
      <c r="F227" s="24"/>
    </row>
    <row r="228" spans="6:6" x14ac:dyDescent="0.25">
      <c r="F228" s="24"/>
    </row>
    <row r="229" spans="6:6" x14ac:dyDescent="0.25">
      <c r="F229" s="24"/>
    </row>
    <row r="230" spans="6:6" x14ac:dyDescent="0.25">
      <c r="F230" s="24"/>
    </row>
    <row r="231" spans="6:6" x14ac:dyDescent="0.25">
      <c r="F231" s="24"/>
    </row>
    <row r="232" spans="6:6" x14ac:dyDescent="0.25">
      <c r="F232" s="24"/>
    </row>
    <row r="233" spans="6:6" x14ac:dyDescent="0.25">
      <c r="F233" s="24"/>
    </row>
    <row r="234" spans="6:6" x14ac:dyDescent="0.25">
      <c r="F234" s="24"/>
    </row>
    <row r="235" spans="6:6" x14ac:dyDescent="0.25">
      <c r="F235" s="24"/>
    </row>
    <row r="236" spans="6:6" x14ac:dyDescent="0.25">
      <c r="F236" s="24"/>
    </row>
    <row r="237" spans="6:6" x14ac:dyDescent="0.25">
      <c r="F237" s="24"/>
    </row>
    <row r="238" spans="6:6" x14ac:dyDescent="0.25">
      <c r="F238" s="24"/>
    </row>
    <row r="239" spans="6:6" x14ac:dyDescent="0.25">
      <c r="F239" s="24"/>
    </row>
    <row r="240" spans="6:6" x14ac:dyDescent="0.25">
      <c r="F240" s="24"/>
    </row>
    <row r="241" spans="6:6" x14ac:dyDescent="0.25">
      <c r="F241" s="24"/>
    </row>
    <row r="242" spans="6:6" x14ac:dyDescent="0.25">
      <c r="F242" s="24"/>
    </row>
    <row r="243" spans="6:6" x14ac:dyDescent="0.25">
      <c r="F243" s="24"/>
    </row>
    <row r="244" spans="6:6" x14ac:dyDescent="0.25">
      <c r="F244" s="24"/>
    </row>
    <row r="245" spans="6:6" x14ac:dyDescent="0.25">
      <c r="F245" s="24"/>
    </row>
    <row r="246" spans="6:6" x14ac:dyDescent="0.25">
      <c r="F246" s="24"/>
    </row>
    <row r="247" spans="6:6" x14ac:dyDescent="0.25">
      <c r="F247" s="24"/>
    </row>
    <row r="248" spans="6:6" x14ac:dyDescent="0.25">
      <c r="F248" s="24"/>
    </row>
    <row r="249" spans="6:6" x14ac:dyDescent="0.25">
      <c r="F249" s="24"/>
    </row>
    <row r="250" spans="6:6" x14ac:dyDescent="0.25">
      <c r="F250" s="24"/>
    </row>
    <row r="251" spans="6:6" x14ac:dyDescent="0.25">
      <c r="F251" s="24"/>
    </row>
    <row r="252" spans="6:6" x14ac:dyDescent="0.25">
      <c r="F252" s="24"/>
    </row>
    <row r="253" spans="6:6" x14ac:dyDescent="0.25">
      <c r="F253" s="24"/>
    </row>
    <row r="254" spans="6:6" x14ac:dyDescent="0.25">
      <c r="F254" s="24"/>
    </row>
    <row r="255" spans="6:6" x14ac:dyDescent="0.25">
      <c r="F255" s="24"/>
    </row>
    <row r="256" spans="6:6" x14ac:dyDescent="0.25">
      <c r="F256" s="24"/>
    </row>
    <row r="257" spans="6:6" x14ac:dyDescent="0.25">
      <c r="F257" s="24"/>
    </row>
    <row r="258" spans="6:6" x14ac:dyDescent="0.25">
      <c r="F258" s="24"/>
    </row>
    <row r="259" spans="6:6" x14ac:dyDescent="0.25">
      <c r="F259" s="24"/>
    </row>
    <row r="260" spans="6:6" x14ac:dyDescent="0.25">
      <c r="F260" s="24"/>
    </row>
    <row r="261" spans="6:6" x14ac:dyDescent="0.25">
      <c r="F261" s="24"/>
    </row>
    <row r="262" spans="6:6" x14ac:dyDescent="0.25">
      <c r="F262" s="24"/>
    </row>
    <row r="263" spans="6:6" x14ac:dyDescent="0.25">
      <c r="F263" s="24"/>
    </row>
    <row r="264" spans="6:6" x14ac:dyDescent="0.25">
      <c r="F264" s="24"/>
    </row>
    <row r="265" spans="6:6" x14ac:dyDescent="0.25">
      <c r="F265" s="24"/>
    </row>
    <row r="266" spans="6:6" x14ac:dyDescent="0.25">
      <c r="F266" s="24"/>
    </row>
    <row r="267" spans="6:6" x14ac:dyDescent="0.25">
      <c r="F267" s="24"/>
    </row>
    <row r="268" spans="6:6" x14ac:dyDescent="0.25">
      <c r="F268" s="24"/>
    </row>
    <row r="269" spans="6:6" x14ac:dyDescent="0.25">
      <c r="F269" s="24"/>
    </row>
    <row r="270" spans="6:6" x14ac:dyDescent="0.25">
      <c r="F270" s="24"/>
    </row>
    <row r="271" spans="6:6" x14ac:dyDescent="0.25">
      <c r="F271" s="24"/>
    </row>
    <row r="272" spans="6:6" x14ac:dyDescent="0.25">
      <c r="F272" s="24"/>
    </row>
    <row r="273" spans="6:6" x14ac:dyDescent="0.25">
      <c r="F273" s="24"/>
    </row>
    <row r="274" spans="6:6" x14ac:dyDescent="0.25">
      <c r="F274" s="24"/>
    </row>
    <row r="275" spans="6:6" x14ac:dyDescent="0.25">
      <c r="F275" s="24"/>
    </row>
    <row r="276" spans="6:6" x14ac:dyDescent="0.25">
      <c r="F276" s="24"/>
    </row>
    <row r="277" spans="6:6" x14ac:dyDescent="0.25">
      <c r="F277" s="24"/>
    </row>
    <row r="278" spans="6:6" x14ac:dyDescent="0.25">
      <c r="F278" s="24"/>
    </row>
    <row r="279" spans="6:6" x14ac:dyDescent="0.25">
      <c r="F279" s="24"/>
    </row>
    <row r="280" spans="6:6" x14ac:dyDescent="0.25">
      <c r="F280" s="24"/>
    </row>
    <row r="281" spans="6:6" x14ac:dyDescent="0.25">
      <c r="F281" s="24"/>
    </row>
    <row r="282" spans="6:6" x14ac:dyDescent="0.25">
      <c r="F282" s="24"/>
    </row>
    <row r="283" spans="6:6" x14ac:dyDescent="0.25">
      <c r="F283" s="24"/>
    </row>
    <row r="284" spans="6:6" x14ac:dyDescent="0.25">
      <c r="F284" s="24"/>
    </row>
    <row r="285" spans="6:6" x14ac:dyDescent="0.25">
      <c r="F285" s="24"/>
    </row>
    <row r="286" spans="6:6" x14ac:dyDescent="0.25">
      <c r="F286" s="24"/>
    </row>
    <row r="287" spans="6:6" x14ac:dyDescent="0.25">
      <c r="F287" s="24"/>
    </row>
    <row r="288" spans="6:6" x14ac:dyDescent="0.25">
      <c r="F288" s="24"/>
    </row>
    <row r="289" spans="6:6" x14ac:dyDescent="0.25">
      <c r="F289" s="24"/>
    </row>
    <row r="290" spans="6:6" x14ac:dyDescent="0.25">
      <c r="F290" s="24"/>
    </row>
    <row r="291" spans="6:6" x14ac:dyDescent="0.25">
      <c r="F291" s="24"/>
    </row>
    <row r="292" spans="6:6" x14ac:dyDescent="0.25">
      <c r="F292" s="24"/>
    </row>
    <row r="293" spans="6:6" x14ac:dyDescent="0.25">
      <c r="F293" s="24"/>
    </row>
    <row r="294" spans="6:6" x14ac:dyDescent="0.25">
      <c r="F294" s="24"/>
    </row>
    <row r="295" spans="6:6" x14ac:dyDescent="0.25">
      <c r="F295" s="24"/>
    </row>
    <row r="296" spans="6:6" x14ac:dyDescent="0.25">
      <c r="F296" s="24"/>
    </row>
    <row r="297" spans="6:6" x14ac:dyDescent="0.25">
      <c r="F297" s="24"/>
    </row>
    <row r="298" spans="6:6" x14ac:dyDescent="0.25">
      <c r="F298" s="24"/>
    </row>
    <row r="299" spans="6:6" x14ac:dyDescent="0.25">
      <c r="F299" s="24"/>
    </row>
    <row r="300" spans="6:6" x14ac:dyDescent="0.25">
      <c r="F300" s="24"/>
    </row>
    <row r="301" spans="6:6" x14ac:dyDescent="0.25">
      <c r="F301" s="24"/>
    </row>
    <row r="302" spans="6:6" x14ac:dyDescent="0.25">
      <c r="F302" s="24"/>
    </row>
    <row r="303" spans="6:6" x14ac:dyDescent="0.25">
      <c r="F303" s="24"/>
    </row>
    <row r="304" spans="6:6" x14ac:dyDescent="0.25">
      <c r="F304" s="24"/>
    </row>
    <row r="305" spans="6:6" x14ac:dyDescent="0.25">
      <c r="F305" s="24"/>
    </row>
    <row r="306" spans="6:6" x14ac:dyDescent="0.25">
      <c r="F306" s="24"/>
    </row>
    <row r="307" spans="6:6" x14ac:dyDescent="0.25">
      <c r="F307" s="24"/>
    </row>
    <row r="308" spans="6:6" x14ac:dyDescent="0.25">
      <c r="F308" s="24"/>
    </row>
    <row r="309" spans="6:6" x14ac:dyDescent="0.25">
      <c r="F309" s="24"/>
    </row>
    <row r="310" spans="6:6" x14ac:dyDescent="0.25">
      <c r="F310" s="24"/>
    </row>
    <row r="311" spans="6:6" x14ac:dyDescent="0.25">
      <c r="F311" s="24"/>
    </row>
    <row r="312" spans="6:6" x14ac:dyDescent="0.25">
      <c r="F312" s="24"/>
    </row>
    <row r="313" spans="6:6" x14ac:dyDescent="0.25">
      <c r="F313" s="24"/>
    </row>
    <row r="314" spans="6:6" x14ac:dyDescent="0.25">
      <c r="F314" s="24"/>
    </row>
    <row r="315" spans="6:6" x14ac:dyDescent="0.25">
      <c r="F315" s="24"/>
    </row>
    <row r="316" spans="6:6" x14ac:dyDescent="0.25">
      <c r="F316" s="24"/>
    </row>
    <row r="317" spans="6:6" x14ac:dyDescent="0.25">
      <c r="F317" s="24"/>
    </row>
    <row r="318" spans="6:6" x14ac:dyDescent="0.25">
      <c r="F318" s="24"/>
    </row>
    <row r="319" spans="6:6" x14ac:dyDescent="0.25">
      <c r="F319" s="24"/>
    </row>
    <row r="320" spans="6:6" x14ac:dyDescent="0.25">
      <c r="F320" s="24"/>
    </row>
    <row r="321" spans="6:6" x14ac:dyDescent="0.25">
      <c r="F321" s="24"/>
    </row>
    <row r="322" spans="6:6" x14ac:dyDescent="0.25">
      <c r="F322" s="24"/>
    </row>
    <row r="323" spans="6:6" x14ac:dyDescent="0.25">
      <c r="F323" s="24"/>
    </row>
    <row r="324" spans="6:6" x14ac:dyDescent="0.25">
      <c r="F324" s="24"/>
    </row>
    <row r="325" spans="6:6" x14ac:dyDescent="0.25">
      <c r="F325" s="24"/>
    </row>
    <row r="326" spans="6:6" x14ac:dyDescent="0.25">
      <c r="F326" s="24"/>
    </row>
    <row r="327" spans="6:6" x14ac:dyDescent="0.25">
      <c r="F327" s="24"/>
    </row>
    <row r="328" spans="6:6" x14ac:dyDescent="0.25">
      <c r="F328" s="24"/>
    </row>
    <row r="329" spans="6:6" x14ac:dyDescent="0.25">
      <c r="F329" s="24"/>
    </row>
    <row r="330" spans="6:6" x14ac:dyDescent="0.25">
      <c r="F330" s="24"/>
    </row>
    <row r="331" spans="6:6" x14ac:dyDescent="0.25">
      <c r="F331" s="24"/>
    </row>
    <row r="332" spans="6:6" x14ac:dyDescent="0.25">
      <c r="F332" s="24"/>
    </row>
    <row r="333" spans="6:6" x14ac:dyDescent="0.25">
      <c r="F333" s="24"/>
    </row>
    <row r="334" spans="6:6" x14ac:dyDescent="0.25">
      <c r="F334" s="24"/>
    </row>
    <row r="335" spans="6:6" x14ac:dyDescent="0.25">
      <c r="F335" s="24"/>
    </row>
    <row r="336" spans="6:6" x14ac:dyDescent="0.25">
      <c r="F336" s="24"/>
    </row>
    <row r="337" spans="6:6" x14ac:dyDescent="0.25">
      <c r="F337" s="24"/>
    </row>
    <row r="338" spans="6:6" x14ac:dyDescent="0.25">
      <c r="F338" s="24"/>
    </row>
    <row r="339" spans="6:6" x14ac:dyDescent="0.25">
      <c r="F339" s="24"/>
    </row>
    <row r="340" spans="6:6" x14ac:dyDescent="0.25">
      <c r="F340" s="24"/>
    </row>
    <row r="341" spans="6:6" x14ac:dyDescent="0.25">
      <c r="F341" s="24"/>
    </row>
    <row r="342" spans="6:6" x14ac:dyDescent="0.25">
      <c r="F342" s="24"/>
    </row>
    <row r="343" spans="6:6" x14ac:dyDescent="0.25">
      <c r="F343" s="24"/>
    </row>
    <row r="344" spans="6:6" x14ac:dyDescent="0.25">
      <c r="F344" s="24"/>
    </row>
    <row r="345" spans="6:6" x14ac:dyDescent="0.25">
      <c r="F345" s="24"/>
    </row>
    <row r="346" spans="6:6" x14ac:dyDescent="0.25">
      <c r="F346" s="24"/>
    </row>
    <row r="347" spans="6:6" x14ac:dyDescent="0.25">
      <c r="F347" s="24"/>
    </row>
    <row r="348" spans="6:6" x14ac:dyDescent="0.25">
      <c r="F348" s="24"/>
    </row>
    <row r="349" spans="6:6" x14ac:dyDescent="0.25">
      <c r="F349" s="24"/>
    </row>
    <row r="350" spans="6:6" x14ac:dyDescent="0.25">
      <c r="F350" s="24"/>
    </row>
    <row r="351" spans="6:6" x14ac:dyDescent="0.25">
      <c r="F351" s="24"/>
    </row>
    <row r="352" spans="6:6" x14ac:dyDescent="0.25">
      <c r="F352" s="24"/>
    </row>
    <row r="353" spans="6:6" x14ac:dyDescent="0.25">
      <c r="F353" s="24"/>
    </row>
    <row r="354" spans="6:6" x14ac:dyDescent="0.25">
      <c r="F354" s="24"/>
    </row>
    <row r="355" spans="6:6" x14ac:dyDescent="0.25">
      <c r="F355" s="24"/>
    </row>
    <row r="356" spans="6:6" x14ac:dyDescent="0.25">
      <c r="F356" s="24"/>
    </row>
    <row r="357" spans="6:6" x14ac:dyDescent="0.25">
      <c r="F357" s="24"/>
    </row>
    <row r="358" spans="6:6" x14ac:dyDescent="0.25">
      <c r="F358" s="24"/>
    </row>
    <row r="359" spans="6:6" x14ac:dyDescent="0.25">
      <c r="F359" s="24"/>
    </row>
    <row r="360" spans="6:6" x14ac:dyDescent="0.25">
      <c r="F360" s="24"/>
    </row>
    <row r="361" spans="6:6" x14ac:dyDescent="0.25">
      <c r="F361" s="24"/>
    </row>
    <row r="362" spans="6:6" x14ac:dyDescent="0.25">
      <c r="F362" s="24"/>
    </row>
    <row r="363" spans="6:6" x14ac:dyDescent="0.25">
      <c r="F363" s="24"/>
    </row>
    <row r="364" spans="6:6" x14ac:dyDescent="0.25">
      <c r="F364" s="24"/>
    </row>
    <row r="365" spans="6:6" x14ac:dyDescent="0.25">
      <c r="F365" s="24"/>
    </row>
    <row r="366" spans="6:6" x14ac:dyDescent="0.25">
      <c r="F366" s="24"/>
    </row>
    <row r="367" spans="6:6" x14ac:dyDescent="0.25">
      <c r="F367" s="24"/>
    </row>
    <row r="368" spans="6:6" x14ac:dyDescent="0.25">
      <c r="F368" s="24"/>
    </row>
    <row r="369" spans="6:6" x14ac:dyDescent="0.25">
      <c r="F369" s="24"/>
    </row>
    <row r="370" spans="6:6" x14ac:dyDescent="0.25">
      <c r="F370" s="24"/>
    </row>
    <row r="371" spans="6:6" x14ac:dyDescent="0.25">
      <c r="F371" s="24"/>
    </row>
    <row r="372" spans="6:6" x14ac:dyDescent="0.25">
      <c r="F372" s="24"/>
    </row>
    <row r="373" spans="6:6" x14ac:dyDescent="0.25">
      <c r="F373" s="24"/>
    </row>
    <row r="374" spans="6:6" x14ac:dyDescent="0.25">
      <c r="F374" s="24"/>
    </row>
    <row r="375" spans="6:6" x14ac:dyDescent="0.25">
      <c r="F375" s="24"/>
    </row>
    <row r="376" spans="6:6" x14ac:dyDescent="0.25">
      <c r="F376" s="24"/>
    </row>
    <row r="377" spans="6:6" x14ac:dyDescent="0.25">
      <c r="F377" s="24"/>
    </row>
    <row r="378" spans="6:6" x14ac:dyDescent="0.25">
      <c r="F378" s="24"/>
    </row>
    <row r="379" spans="6:6" x14ac:dyDescent="0.25">
      <c r="F379" s="24"/>
    </row>
    <row r="380" spans="6:6" x14ac:dyDescent="0.25">
      <c r="F380" s="24"/>
    </row>
    <row r="381" spans="6:6" x14ac:dyDescent="0.25">
      <c r="F381" s="24"/>
    </row>
    <row r="382" spans="6:6" x14ac:dyDescent="0.25">
      <c r="F382" s="24"/>
    </row>
    <row r="383" spans="6:6" x14ac:dyDescent="0.25">
      <c r="F383" s="24"/>
    </row>
    <row r="384" spans="6:6" x14ac:dyDescent="0.25">
      <c r="F384" s="24"/>
    </row>
    <row r="385" spans="6:6" x14ac:dyDescent="0.25">
      <c r="F385" s="24"/>
    </row>
    <row r="386" spans="6:6" x14ac:dyDescent="0.25">
      <c r="F386" s="24"/>
    </row>
    <row r="387" spans="6:6" x14ac:dyDescent="0.25">
      <c r="F387" s="24"/>
    </row>
    <row r="388" spans="6:6" x14ac:dyDescent="0.25">
      <c r="F388" s="24"/>
    </row>
    <row r="389" spans="6:6" x14ac:dyDescent="0.25">
      <c r="F389" s="24"/>
    </row>
    <row r="390" spans="6:6" x14ac:dyDescent="0.25">
      <c r="F390" s="24"/>
    </row>
    <row r="391" spans="6:6" x14ac:dyDescent="0.25">
      <c r="F391" s="24"/>
    </row>
    <row r="392" spans="6:6" x14ac:dyDescent="0.25">
      <c r="F392" s="24"/>
    </row>
    <row r="393" spans="6:6" x14ac:dyDescent="0.25">
      <c r="F393" s="24"/>
    </row>
    <row r="394" spans="6:6" x14ac:dyDescent="0.25">
      <c r="F394" s="24"/>
    </row>
    <row r="395" spans="6:6" x14ac:dyDescent="0.25">
      <c r="F395" s="24"/>
    </row>
    <row r="396" spans="6:6" x14ac:dyDescent="0.25">
      <c r="F396" s="24"/>
    </row>
    <row r="397" spans="6:6" x14ac:dyDescent="0.25">
      <c r="F397" s="24"/>
    </row>
    <row r="398" spans="6:6" x14ac:dyDescent="0.25">
      <c r="F398" s="24"/>
    </row>
    <row r="399" spans="6:6" x14ac:dyDescent="0.25">
      <c r="F399" s="24"/>
    </row>
    <row r="400" spans="6:6" x14ac:dyDescent="0.25">
      <c r="F400" s="24"/>
    </row>
    <row r="401" spans="6:6" x14ac:dyDescent="0.25">
      <c r="F401" s="24"/>
    </row>
    <row r="402" spans="6:6" x14ac:dyDescent="0.25">
      <c r="F402" s="24"/>
    </row>
    <row r="403" spans="6:6" x14ac:dyDescent="0.25">
      <c r="F403" s="24"/>
    </row>
    <row r="404" spans="6:6" x14ac:dyDescent="0.25">
      <c r="F404" s="24"/>
    </row>
    <row r="405" spans="6:6" x14ac:dyDescent="0.25">
      <c r="F405" s="24"/>
    </row>
    <row r="406" spans="6:6" x14ac:dyDescent="0.25">
      <c r="F406" s="24"/>
    </row>
    <row r="407" spans="6:6" x14ac:dyDescent="0.25">
      <c r="F407" s="24"/>
    </row>
    <row r="408" spans="6:6" x14ac:dyDescent="0.25">
      <c r="F408" s="24"/>
    </row>
    <row r="409" spans="6:6" x14ac:dyDescent="0.25">
      <c r="F409" s="24"/>
    </row>
    <row r="410" spans="6:6" x14ac:dyDescent="0.25">
      <c r="F410" s="24"/>
    </row>
    <row r="411" spans="6:6" x14ac:dyDescent="0.25">
      <c r="F411" s="24"/>
    </row>
    <row r="412" spans="6:6" x14ac:dyDescent="0.25">
      <c r="F412" s="24"/>
    </row>
    <row r="413" spans="6:6" x14ac:dyDescent="0.25">
      <c r="F413" s="24"/>
    </row>
    <row r="414" spans="6:6" x14ac:dyDescent="0.25">
      <c r="F414" s="24"/>
    </row>
    <row r="415" spans="6:6" x14ac:dyDescent="0.25">
      <c r="F415" s="24"/>
    </row>
    <row r="416" spans="6:6" x14ac:dyDescent="0.25">
      <c r="F416" s="24"/>
    </row>
    <row r="417" spans="6:6" x14ac:dyDescent="0.25">
      <c r="F417" s="24"/>
    </row>
    <row r="418" spans="6:6" x14ac:dyDescent="0.25">
      <c r="F418" s="24"/>
    </row>
    <row r="419" spans="6:6" x14ac:dyDescent="0.25">
      <c r="F419" s="24"/>
    </row>
    <row r="420" spans="6:6" x14ac:dyDescent="0.25">
      <c r="F420" s="24"/>
    </row>
    <row r="421" spans="6:6" x14ac:dyDescent="0.25">
      <c r="F421" s="24"/>
    </row>
    <row r="422" spans="6:6" x14ac:dyDescent="0.25">
      <c r="F422" s="24"/>
    </row>
    <row r="423" spans="6:6" x14ac:dyDescent="0.25">
      <c r="F423" s="24"/>
    </row>
    <row r="424" spans="6:6" x14ac:dyDescent="0.25">
      <c r="F424" s="24"/>
    </row>
    <row r="425" spans="6:6" x14ac:dyDescent="0.25">
      <c r="F425" s="24"/>
    </row>
    <row r="426" spans="6:6" x14ac:dyDescent="0.25">
      <c r="F426" s="24"/>
    </row>
    <row r="427" spans="6:6" x14ac:dyDescent="0.25">
      <c r="F427" s="24"/>
    </row>
    <row r="428" spans="6:6" x14ac:dyDescent="0.25">
      <c r="F428" s="24"/>
    </row>
    <row r="429" spans="6:6" x14ac:dyDescent="0.25">
      <c r="F429" s="24"/>
    </row>
    <row r="430" spans="6:6" x14ac:dyDescent="0.25">
      <c r="F430" s="24"/>
    </row>
    <row r="431" spans="6:6" x14ac:dyDescent="0.25">
      <c r="F431" s="24"/>
    </row>
    <row r="432" spans="6:6" x14ac:dyDescent="0.25">
      <c r="F432" s="24"/>
    </row>
    <row r="433" spans="6:6" x14ac:dyDescent="0.25">
      <c r="F433" s="24"/>
    </row>
    <row r="434" spans="6:6" x14ac:dyDescent="0.25">
      <c r="F434" s="24"/>
    </row>
    <row r="435" spans="6:6" x14ac:dyDescent="0.25">
      <c r="F435" s="24"/>
    </row>
    <row r="436" spans="6:6" x14ac:dyDescent="0.25">
      <c r="F436" s="24"/>
    </row>
    <row r="437" spans="6:6" x14ac:dyDescent="0.25">
      <c r="F437" s="24"/>
    </row>
    <row r="438" spans="6:6" x14ac:dyDescent="0.25">
      <c r="F438" s="24"/>
    </row>
    <row r="439" spans="6:6" x14ac:dyDescent="0.25">
      <c r="F439" s="24"/>
    </row>
    <row r="440" spans="6:6" x14ac:dyDescent="0.25">
      <c r="F440" s="24"/>
    </row>
    <row r="441" spans="6:6" x14ac:dyDescent="0.25">
      <c r="F441" s="24"/>
    </row>
    <row r="442" spans="6:6" x14ac:dyDescent="0.25">
      <c r="F442" s="24"/>
    </row>
    <row r="443" spans="6:6" x14ac:dyDescent="0.25">
      <c r="F443" s="24"/>
    </row>
    <row r="444" spans="6:6" x14ac:dyDescent="0.25">
      <c r="F444" s="24"/>
    </row>
    <row r="445" spans="6:6" x14ac:dyDescent="0.25">
      <c r="F445" s="24"/>
    </row>
    <row r="446" spans="6:6" x14ac:dyDescent="0.25">
      <c r="F446" s="24"/>
    </row>
    <row r="447" spans="6:6" x14ac:dyDescent="0.25">
      <c r="F447" s="24"/>
    </row>
    <row r="448" spans="6:6" x14ac:dyDescent="0.25">
      <c r="F448" s="24"/>
    </row>
    <row r="449" spans="6:6" x14ac:dyDescent="0.25">
      <c r="F449" s="24"/>
    </row>
    <row r="450" spans="6:6" x14ac:dyDescent="0.25">
      <c r="F450" s="24"/>
    </row>
    <row r="451" spans="6:6" x14ac:dyDescent="0.25">
      <c r="F451" s="24"/>
    </row>
    <row r="452" spans="6:6" x14ac:dyDescent="0.25">
      <c r="F452" s="24"/>
    </row>
    <row r="453" spans="6:6" x14ac:dyDescent="0.25">
      <c r="F453" s="24"/>
    </row>
    <row r="454" spans="6:6" x14ac:dyDescent="0.25">
      <c r="F454" s="24"/>
    </row>
    <row r="455" spans="6:6" x14ac:dyDescent="0.25">
      <c r="F455" s="24"/>
    </row>
    <row r="456" spans="6:6" x14ac:dyDescent="0.25">
      <c r="F456" s="24"/>
    </row>
    <row r="457" spans="6:6" x14ac:dyDescent="0.25">
      <c r="F457" s="24"/>
    </row>
    <row r="458" spans="6:6" x14ac:dyDescent="0.25">
      <c r="F458" s="24"/>
    </row>
    <row r="459" spans="6:6" x14ac:dyDescent="0.25">
      <c r="F459" s="24"/>
    </row>
    <row r="460" spans="6:6" x14ac:dyDescent="0.25">
      <c r="F460" s="24"/>
    </row>
    <row r="461" spans="6:6" x14ac:dyDescent="0.25">
      <c r="F461" s="24"/>
    </row>
    <row r="462" spans="6:6" x14ac:dyDescent="0.25">
      <c r="F462" s="24"/>
    </row>
    <row r="463" spans="6:6" x14ac:dyDescent="0.25">
      <c r="F463" s="24"/>
    </row>
    <row r="464" spans="6:6" x14ac:dyDescent="0.25">
      <c r="F464" s="24"/>
    </row>
    <row r="465" spans="6:6" x14ac:dyDescent="0.25">
      <c r="F465" s="24"/>
    </row>
    <row r="466" spans="6:6" x14ac:dyDescent="0.25">
      <c r="F466" s="24"/>
    </row>
    <row r="467" spans="6:6" x14ac:dyDescent="0.25">
      <c r="F467" s="24"/>
    </row>
    <row r="468" spans="6:6" x14ac:dyDescent="0.25">
      <c r="F468" s="24"/>
    </row>
    <row r="469" spans="6:6" x14ac:dyDescent="0.25">
      <c r="F469" s="24"/>
    </row>
    <row r="470" spans="6:6" x14ac:dyDescent="0.25">
      <c r="F470" s="24"/>
    </row>
    <row r="471" spans="6:6" x14ac:dyDescent="0.25">
      <c r="F471" s="24"/>
    </row>
    <row r="472" spans="6:6" x14ac:dyDescent="0.25">
      <c r="F472" s="24"/>
    </row>
    <row r="473" spans="6:6" x14ac:dyDescent="0.25">
      <c r="F473" s="24"/>
    </row>
    <row r="474" spans="6:6" x14ac:dyDescent="0.25">
      <c r="F474" s="24"/>
    </row>
    <row r="475" spans="6:6" x14ac:dyDescent="0.25">
      <c r="F475" s="24"/>
    </row>
    <row r="476" spans="6:6" x14ac:dyDescent="0.25">
      <c r="F476" s="24"/>
    </row>
    <row r="477" spans="6:6" x14ac:dyDescent="0.25">
      <c r="F477" s="24"/>
    </row>
    <row r="478" spans="6:6" x14ac:dyDescent="0.25">
      <c r="F478" s="24"/>
    </row>
    <row r="479" spans="6:6" x14ac:dyDescent="0.25">
      <c r="F479" s="24"/>
    </row>
    <row r="480" spans="6:6" x14ac:dyDescent="0.25">
      <c r="F480" s="24"/>
    </row>
    <row r="481" spans="6:6" x14ac:dyDescent="0.25">
      <c r="F481" s="24"/>
    </row>
    <row r="482" spans="6:6" x14ac:dyDescent="0.25">
      <c r="F482" s="24"/>
    </row>
    <row r="483" spans="6:6" x14ac:dyDescent="0.25">
      <c r="F483" s="24"/>
    </row>
    <row r="484" spans="6:6" x14ac:dyDescent="0.25">
      <c r="F484" s="24"/>
    </row>
    <row r="485" spans="6:6" x14ac:dyDescent="0.25">
      <c r="F485" s="24"/>
    </row>
    <row r="486" spans="6:6" x14ac:dyDescent="0.25">
      <c r="F486" s="24"/>
    </row>
    <row r="487" spans="6:6" x14ac:dyDescent="0.25">
      <c r="F487" s="24"/>
    </row>
    <row r="488" spans="6:6" x14ac:dyDescent="0.25">
      <c r="F488" s="24"/>
    </row>
    <row r="489" spans="6:6" x14ac:dyDescent="0.25">
      <c r="F489" s="24"/>
    </row>
    <row r="490" spans="6:6" x14ac:dyDescent="0.25">
      <c r="F490" s="24"/>
    </row>
    <row r="491" spans="6:6" x14ac:dyDescent="0.25">
      <c r="F491" s="24"/>
    </row>
    <row r="492" spans="6:6" x14ac:dyDescent="0.25">
      <c r="F492" s="24"/>
    </row>
    <row r="493" spans="6:6" x14ac:dyDescent="0.25">
      <c r="F493" s="24"/>
    </row>
    <row r="494" spans="6:6" x14ac:dyDescent="0.25">
      <c r="F494" s="24"/>
    </row>
    <row r="495" spans="6:6" x14ac:dyDescent="0.25">
      <c r="F495" s="24"/>
    </row>
    <row r="496" spans="6:6" x14ac:dyDescent="0.25">
      <c r="F496" s="24"/>
    </row>
    <row r="497" spans="6:6" x14ac:dyDescent="0.25">
      <c r="F497" s="24"/>
    </row>
    <row r="498" spans="6:6" x14ac:dyDescent="0.25">
      <c r="F498" s="24"/>
    </row>
    <row r="499" spans="6:6" x14ac:dyDescent="0.25">
      <c r="F499" s="24"/>
    </row>
    <row r="500" spans="6:6" x14ac:dyDescent="0.25">
      <c r="F500" s="24"/>
    </row>
    <row r="501" spans="6:6" x14ac:dyDescent="0.25">
      <c r="F501" s="24"/>
    </row>
    <row r="502" spans="6:6" x14ac:dyDescent="0.25">
      <c r="F502" s="24"/>
    </row>
    <row r="503" spans="6:6" x14ac:dyDescent="0.25">
      <c r="F503" s="24"/>
    </row>
    <row r="504" spans="6:6" x14ac:dyDescent="0.25">
      <c r="F504" s="24"/>
    </row>
    <row r="505" spans="6:6" x14ac:dyDescent="0.25">
      <c r="F505" s="24"/>
    </row>
    <row r="506" spans="6:6" x14ac:dyDescent="0.25">
      <c r="F506" s="24"/>
    </row>
    <row r="507" spans="6:6" x14ac:dyDescent="0.25">
      <c r="F507" s="24"/>
    </row>
    <row r="508" spans="6:6" x14ac:dyDescent="0.25">
      <c r="F508" s="24"/>
    </row>
    <row r="509" spans="6:6" x14ac:dyDescent="0.25">
      <c r="F509" s="24"/>
    </row>
    <row r="510" spans="6:6" x14ac:dyDescent="0.25">
      <c r="F510" s="24"/>
    </row>
    <row r="511" spans="6:6" x14ac:dyDescent="0.25">
      <c r="F511" s="24"/>
    </row>
    <row r="512" spans="6:6" x14ac:dyDescent="0.25">
      <c r="F512" s="24"/>
    </row>
    <row r="513" spans="6:6" x14ac:dyDescent="0.25">
      <c r="F513" s="24"/>
    </row>
    <row r="514" spans="6:6" x14ac:dyDescent="0.25">
      <c r="F514" s="24"/>
    </row>
    <row r="515" spans="6:6" x14ac:dyDescent="0.25">
      <c r="F515" s="24"/>
    </row>
    <row r="516" spans="6:6" x14ac:dyDescent="0.25">
      <c r="F516" s="2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Windows User</cp:lastModifiedBy>
  <cp:lastPrinted>2019-12-03T01:36:43Z</cp:lastPrinted>
  <dcterms:created xsi:type="dcterms:W3CDTF">2018-05-11T03:06:13Z</dcterms:created>
  <dcterms:modified xsi:type="dcterms:W3CDTF">2019-12-27T08:23:17Z</dcterms:modified>
</cp:coreProperties>
</file>